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5480" windowHeight="8070"/>
  </bookViews>
  <sheets>
    <sheet name="Equal_Opportunities_Progress" sheetId="1" r:id="rId1"/>
    <sheet name="Trustwide Graphs" sheetId="2" r:id="rId2"/>
    <sheet name="Raw Data" sheetId="3" r:id="rId3"/>
  </sheets>
  <calcPr calcId="145621"/>
</workbook>
</file>

<file path=xl/calcChain.xml><?xml version="1.0" encoding="utf-8"?>
<calcChain xmlns="http://schemas.openxmlformats.org/spreadsheetml/2006/main">
  <c r="N21" i="1" l="1"/>
  <c r="O21" i="1"/>
  <c r="M21" i="1"/>
  <c r="M20" i="1"/>
  <c r="N20" i="1"/>
  <c r="O20" i="1"/>
  <c r="D85" i="1"/>
  <c r="E85" i="1"/>
  <c r="C85" i="1"/>
</calcChain>
</file>

<file path=xl/sharedStrings.xml><?xml version="1.0" encoding="utf-8"?>
<sst xmlns="http://schemas.openxmlformats.org/spreadsheetml/2006/main" count="305" uniqueCount="81">
  <si>
    <t>Category</t>
  </si>
  <si>
    <t>Description</t>
  </si>
  <si>
    <t>Applications</t>
  </si>
  <si>
    <t>Shortlisted</t>
  </si>
  <si>
    <t>Appointed</t>
  </si>
  <si>
    <t>Gender</t>
  </si>
  <si>
    <t>Male</t>
  </si>
  <si>
    <t>Female</t>
  </si>
  <si>
    <t>Undisclosed</t>
  </si>
  <si>
    <t>Disability</t>
  </si>
  <si>
    <t>Yes</t>
  </si>
  <si>
    <t>No</t>
  </si>
  <si>
    <t>Ethnicity</t>
  </si>
  <si>
    <t>WHITE - British</t>
  </si>
  <si>
    <t>WHITE - Irish</t>
  </si>
  <si>
    <t>WHITE - Any other white background</t>
  </si>
  <si>
    <t>ASIAN or ASIAN BRITISH - Indian</t>
  </si>
  <si>
    <t>ASIAN or ASIAN BRITISH - Pakistani</t>
  </si>
  <si>
    <t>ASIAN or ASIAN BRITISH - Bangladeshi</t>
  </si>
  <si>
    <t>ASIAN or ASIAN BRITISH - Any other Asian background</t>
  </si>
  <si>
    <t>MIXED - White &amp; Black Caribbean</t>
  </si>
  <si>
    <t>MIXED - White &amp; Black African</t>
  </si>
  <si>
    <t>MIXED - White &amp; Asian</t>
  </si>
  <si>
    <t>MIXED - any other mixed background</t>
  </si>
  <si>
    <t>BLACK or BLACK BRITISH - Caribbean</t>
  </si>
  <si>
    <t>BLACK or BLACK BRITISH - African</t>
  </si>
  <si>
    <t>BLACK or BLACK BRITISH - Any other black background</t>
  </si>
  <si>
    <t>OTHER ETHNIC GROUP - Chinese</t>
  </si>
  <si>
    <t>OTHER ETHNIC GROUP - Any other ethnic group</t>
  </si>
  <si>
    <t>Age Band</t>
  </si>
  <si>
    <t>Under 18</t>
  </si>
  <si>
    <t>18 to 19</t>
  </si>
  <si>
    <t>20 to 24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</si>
  <si>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</si>
  <si>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</si>
  <si>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</si>
  <si>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</si>
  <si>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</si>
  <si>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</si>
  <si>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</si>
  <si>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</si>
  <si>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65 to 69</t>
  </si>
  <si>
    <t>70 and over</t>
  </si>
  <si>
    <t>Religion</t>
  </si>
  <si>
    <t>Atheism</t>
  </si>
  <si>
    <t>Buddhism</t>
  </si>
  <si>
    <t>Christianity</t>
  </si>
  <si>
    <t>Hinduism</t>
  </si>
  <si>
    <t>Islam</t>
  </si>
  <si>
    <t>Jainism</t>
  </si>
  <si>
    <t>Judaism</t>
  </si>
  <si>
    <t>Sikhism</t>
  </si>
  <si>
    <t>Other</t>
  </si>
  <si>
    <t>Sexual Orientation</t>
  </si>
  <si>
    <t>Lesbian</t>
  </si>
  <si>
    <t>Gay</t>
  </si>
  <si>
    <t>Bisexual</t>
  </si>
  <si>
    <t>Heterosexual</t>
  </si>
  <si>
    <t>Marital Status</t>
  </si>
  <si>
    <t>Married</t>
  </si>
  <si>
    <t>Single</t>
  </si>
  <si>
    <t>Civil partnership</t>
  </si>
  <si>
    <t>Legally separated</t>
  </si>
  <si>
    <t>Divorced</t>
  </si>
  <si>
    <t>Widowed</t>
  </si>
  <si>
    <t>Impairment</t>
  </si>
  <si>
    <t>Physical Impairment</t>
  </si>
  <si>
    <t>Sensory Impairment</t>
  </si>
  <si>
    <t>Mental Health Condition</t>
  </si>
  <si>
    <t>Learning Disability/Difficulty</t>
  </si>
  <si>
    <t>Long-Standing Illness</t>
  </si>
  <si>
    <t>None</t>
  </si>
  <si>
    <t>Total</t>
  </si>
  <si>
    <t>NHS Jobs Analysis September 2014 - October 2015</t>
  </si>
  <si>
    <t>Applied</t>
  </si>
  <si>
    <t>White</t>
  </si>
  <si>
    <t>BME</t>
  </si>
  <si>
    <t xml:space="preserve">% </t>
  </si>
  <si>
    <t>% Short / Short</t>
  </si>
  <si>
    <t>% Apptd / Apptd</t>
  </si>
  <si>
    <t>Criminal Conviction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</si>
</sst>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3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 wrapText="1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/>
    <xf numFmtId="9" fontId="0" fillId="0" borderId="0" xfId="1" applyFont="1"/>
    <xf numFmtId="10" fontId="0" fillId="0" borderId="0" xfId="0" applyNumberFormat="1"/>
    <xf numFmtId="0" fontId="18" fillId="0" borderId="0" xfId="0" applyFont="1" applyAlignment="1">
      <alignment horizontal="left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Equal_Opportunities_Progress!$H$77</c:f>
              <c:strCache>
                <c:ptCount val="1"/>
                <c:pt idx="0">
                  <c:v>Applied</c:v>
                </c:pt>
              </c:strCache>
            </c:strRef>
          </c:tx>
          <c:invertIfNegative val="0"/>
          <c:cat>
            <c:strRef>
              <c:f>Equal_Opportunities_Progress!$G$78:$G$83</c:f>
              <c:strCache>
                <c:ptCount val="6"/>
                <c:pt idx="0">
                  <c:v>Physical Impairment</c:v>
                </c:pt>
                <c:pt idx="1">
                  <c:v>Sensory Impairment</c:v>
                </c:pt>
                <c:pt idx="2">
                  <c:v>Mental Health Condition</c:v>
                </c:pt>
                <c:pt idx="3">
                  <c:v>Learning Disability/Difficulty</c:v>
                </c:pt>
                <c:pt idx="4">
                  <c:v>Long-Standing Illness</c:v>
                </c:pt>
                <c:pt idx="5">
                  <c:v>Other</c:v>
                </c:pt>
              </c:strCache>
            </c:strRef>
          </c:cat>
          <c:val>
            <c:numRef>
              <c:f>Equal_Opportunities_Progress!$H$78:$H$83</c:f>
              <c:numCache>
                <c:formatCode>0.00%</c:formatCode>
                <c:ptCount val="6"/>
                <c:pt idx="0">
                  <c:v>0.13</c:v>
                </c:pt>
                <c:pt idx="1">
                  <c:v>8.4000000000000005E-2</c:v>
                </c:pt>
                <c:pt idx="2">
                  <c:v>6.7000000000000004E-2</c:v>
                </c:pt>
                <c:pt idx="3">
                  <c:v>0.22900000000000001</c:v>
                </c:pt>
                <c:pt idx="4">
                  <c:v>0.24399999999999999</c:v>
                </c:pt>
                <c:pt idx="5">
                  <c:v>0.247</c:v>
                </c:pt>
              </c:numCache>
            </c:numRef>
          </c:val>
        </c:ser>
        <c:ser>
          <c:idx val="1"/>
          <c:order val="1"/>
          <c:tx>
            <c:strRef>
              <c:f>Equal_Opportunities_Progress!$I$77</c:f>
              <c:strCache>
                <c:ptCount val="1"/>
                <c:pt idx="0">
                  <c:v>Shortlisted</c:v>
                </c:pt>
              </c:strCache>
            </c:strRef>
          </c:tx>
          <c:invertIfNegative val="0"/>
          <c:cat>
            <c:strRef>
              <c:f>Equal_Opportunities_Progress!$G$78:$G$83</c:f>
              <c:strCache>
                <c:ptCount val="6"/>
                <c:pt idx="0">
                  <c:v>Physical Impairment</c:v>
                </c:pt>
                <c:pt idx="1">
                  <c:v>Sensory Impairment</c:v>
                </c:pt>
                <c:pt idx="2">
                  <c:v>Mental Health Condition</c:v>
                </c:pt>
                <c:pt idx="3">
                  <c:v>Learning Disability/Difficulty</c:v>
                </c:pt>
                <c:pt idx="4">
                  <c:v>Long-Standing Illness</c:v>
                </c:pt>
                <c:pt idx="5">
                  <c:v>Other</c:v>
                </c:pt>
              </c:strCache>
            </c:strRef>
          </c:cat>
          <c:val>
            <c:numRef>
              <c:f>Equal_Opportunities_Progress!$I$78:$I$83</c:f>
              <c:numCache>
                <c:formatCode>0.00%</c:formatCode>
                <c:ptCount val="6"/>
                <c:pt idx="0">
                  <c:v>0.11899999999999999</c:v>
                </c:pt>
                <c:pt idx="1">
                  <c:v>8.1000000000000003E-2</c:v>
                </c:pt>
                <c:pt idx="2">
                  <c:v>7.2999999999999995E-2</c:v>
                </c:pt>
                <c:pt idx="3">
                  <c:v>0.251</c:v>
                </c:pt>
                <c:pt idx="4">
                  <c:v>0.26200000000000001</c:v>
                </c:pt>
                <c:pt idx="5">
                  <c:v>0.214</c:v>
                </c:pt>
              </c:numCache>
            </c:numRef>
          </c:val>
        </c:ser>
        <c:ser>
          <c:idx val="2"/>
          <c:order val="2"/>
          <c:tx>
            <c:strRef>
              <c:f>Equal_Opportunities_Progress!$J$77</c:f>
              <c:strCache>
                <c:ptCount val="1"/>
                <c:pt idx="0">
                  <c:v>Appointed</c:v>
                </c:pt>
              </c:strCache>
            </c:strRef>
          </c:tx>
          <c:invertIfNegative val="0"/>
          <c:cat>
            <c:strRef>
              <c:f>Equal_Opportunities_Progress!$G$78:$G$83</c:f>
              <c:strCache>
                <c:ptCount val="6"/>
                <c:pt idx="0">
                  <c:v>Physical Impairment</c:v>
                </c:pt>
                <c:pt idx="1">
                  <c:v>Sensory Impairment</c:v>
                </c:pt>
                <c:pt idx="2">
                  <c:v>Mental Health Condition</c:v>
                </c:pt>
                <c:pt idx="3">
                  <c:v>Learning Disability/Difficulty</c:v>
                </c:pt>
                <c:pt idx="4">
                  <c:v>Long-Standing Illness</c:v>
                </c:pt>
                <c:pt idx="5">
                  <c:v>Other</c:v>
                </c:pt>
              </c:strCache>
            </c:strRef>
          </c:cat>
          <c:val>
            <c:numRef>
              <c:f>Equal_Opportunities_Progress!$J$78:$J$83</c:f>
              <c:numCache>
                <c:formatCode>0.00%</c:formatCode>
                <c:ptCount val="6"/>
                <c:pt idx="0">
                  <c:v>0.13900000000000001</c:v>
                </c:pt>
                <c:pt idx="1">
                  <c:v>0.153</c:v>
                </c:pt>
                <c:pt idx="2">
                  <c:v>9.7000000000000003E-2</c:v>
                </c:pt>
                <c:pt idx="3">
                  <c:v>0.27800000000000002</c:v>
                </c:pt>
                <c:pt idx="4">
                  <c:v>0.23599999999999999</c:v>
                </c:pt>
                <c:pt idx="5">
                  <c:v>9.7000000000000003E-2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533440"/>
        <c:axId val="89543424"/>
      </c:barChart>
      <c:catAx>
        <c:axId val="89533440"/>
        <c:scaling>
          <c:orientation val="minMax"/>
        </c:scaling>
        <c:delete val="0"/>
        <c:axPos val="b"/>
        <c:majorTickMark val="out"/>
        <c:minorTickMark val="none"/>
        <c:tickLblPos val="nextTo"/>
        <c:crossAx val="89543424"/>
        <c:crosses val="autoZero"/>
        <c:auto val="1"/>
        <c:lblAlgn val="ctr"/>
        <c:lblOffset val="100"/>
        <c:noMultiLvlLbl val="0"/>
      </c:catAx>
      <c:valAx>
        <c:axId val="8954342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89533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100"/>
              <a:t>Vacancy Analysis by Disability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Equal_Opportunities_Progress!$H$77</c:f>
              <c:strCache>
                <c:ptCount val="1"/>
                <c:pt idx="0">
                  <c:v>Applied</c:v>
                </c:pt>
              </c:strCache>
            </c:strRef>
          </c:tx>
          <c:invertIfNegative val="0"/>
          <c:cat>
            <c:strRef>
              <c:f>Equal_Opportunities_Progress!$G$78:$G$83</c:f>
              <c:strCache>
                <c:ptCount val="6"/>
                <c:pt idx="0">
                  <c:v>Physical Impairment</c:v>
                </c:pt>
                <c:pt idx="1">
                  <c:v>Sensory Impairment</c:v>
                </c:pt>
                <c:pt idx="2">
                  <c:v>Mental Health Condition</c:v>
                </c:pt>
                <c:pt idx="3">
                  <c:v>Learning Disability/Difficulty</c:v>
                </c:pt>
                <c:pt idx="4">
                  <c:v>Long-Standing Illness</c:v>
                </c:pt>
                <c:pt idx="5">
                  <c:v>Other</c:v>
                </c:pt>
              </c:strCache>
            </c:strRef>
          </c:cat>
          <c:val>
            <c:numRef>
              <c:f>Equal_Opportunities_Progress!$H$78:$H$83</c:f>
              <c:numCache>
                <c:formatCode>0.00%</c:formatCode>
                <c:ptCount val="6"/>
                <c:pt idx="0">
                  <c:v>0.13</c:v>
                </c:pt>
                <c:pt idx="1">
                  <c:v>8.4000000000000005E-2</c:v>
                </c:pt>
                <c:pt idx="2">
                  <c:v>6.7000000000000004E-2</c:v>
                </c:pt>
                <c:pt idx="3">
                  <c:v>0.22900000000000001</c:v>
                </c:pt>
                <c:pt idx="4">
                  <c:v>0.24399999999999999</c:v>
                </c:pt>
                <c:pt idx="5">
                  <c:v>0.247</c:v>
                </c:pt>
              </c:numCache>
            </c:numRef>
          </c:val>
        </c:ser>
        <c:ser>
          <c:idx val="1"/>
          <c:order val="1"/>
          <c:tx>
            <c:strRef>
              <c:f>Equal_Opportunities_Progress!$I$77</c:f>
              <c:strCache>
                <c:ptCount val="1"/>
                <c:pt idx="0">
                  <c:v>Shortlisted</c:v>
                </c:pt>
              </c:strCache>
            </c:strRef>
          </c:tx>
          <c:invertIfNegative val="0"/>
          <c:cat>
            <c:strRef>
              <c:f>Equal_Opportunities_Progress!$G$78:$G$83</c:f>
              <c:strCache>
                <c:ptCount val="6"/>
                <c:pt idx="0">
                  <c:v>Physical Impairment</c:v>
                </c:pt>
                <c:pt idx="1">
                  <c:v>Sensory Impairment</c:v>
                </c:pt>
                <c:pt idx="2">
                  <c:v>Mental Health Condition</c:v>
                </c:pt>
                <c:pt idx="3">
                  <c:v>Learning Disability/Difficulty</c:v>
                </c:pt>
                <c:pt idx="4">
                  <c:v>Long-Standing Illness</c:v>
                </c:pt>
                <c:pt idx="5">
                  <c:v>Other</c:v>
                </c:pt>
              </c:strCache>
            </c:strRef>
          </c:cat>
          <c:val>
            <c:numRef>
              <c:f>Equal_Opportunities_Progress!$I$78:$I$83</c:f>
              <c:numCache>
                <c:formatCode>0.00%</c:formatCode>
                <c:ptCount val="6"/>
                <c:pt idx="0">
                  <c:v>0.11899999999999999</c:v>
                </c:pt>
                <c:pt idx="1">
                  <c:v>8.1000000000000003E-2</c:v>
                </c:pt>
                <c:pt idx="2">
                  <c:v>7.2999999999999995E-2</c:v>
                </c:pt>
                <c:pt idx="3">
                  <c:v>0.251</c:v>
                </c:pt>
                <c:pt idx="4">
                  <c:v>0.26200000000000001</c:v>
                </c:pt>
                <c:pt idx="5">
                  <c:v>0.214</c:v>
                </c:pt>
              </c:numCache>
            </c:numRef>
          </c:val>
        </c:ser>
        <c:ser>
          <c:idx val="2"/>
          <c:order val="2"/>
          <c:tx>
            <c:strRef>
              <c:f>Equal_Opportunities_Progress!$J$77</c:f>
              <c:strCache>
                <c:ptCount val="1"/>
                <c:pt idx="0">
                  <c:v>Appointed</c:v>
                </c:pt>
              </c:strCache>
            </c:strRef>
          </c:tx>
          <c:invertIfNegative val="0"/>
          <c:cat>
            <c:strRef>
              <c:f>Equal_Opportunities_Progress!$G$78:$G$83</c:f>
              <c:strCache>
                <c:ptCount val="6"/>
                <c:pt idx="0">
                  <c:v>Physical Impairment</c:v>
                </c:pt>
                <c:pt idx="1">
                  <c:v>Sensory Impairment</c:v>
                </c:pt>
                <c:pt idx="2">
                  <c:v>Mental Health Condition</c:v>
                </c:pt>
                <c:pt idx="3">
                  <c:v>Learning Disability/Difficulty</c:v>
                </c:pt>
                <c:pt idx="4">
                  <c:v>Long-Standing Illness</c:v>
                </c:pt>
                <c:pt idx="5">
                  <c:v>Other</c:v>
                </c:pt>
              </c:strCache>
            </c:strRef>
          </c:cat>
          <c:val>
            <c:numRef>
              <c:f>Equal_Opportunities_Progress!$J$78:$J$83</c:f>
              <c:numCache>
                <c:formatCode>0.00%</c:formatCode>
                <c:ptCount val="6"/>
                <c:pt idx="0">
                  <c:v>0.13900000000000001</c:v>
                </c:pt>
                <c:pt idx="1">
                  <c:v>0.153</c:v>
                </c:pt>
                <c:pt idx="2">
                  <c:v>9.7000000000000003E-2</c:v>
                </c:pt>
                <c:pt idx="3">
                  <c:v>0.27800000000000002</c:v>
                </c:pt>
                <c:pt idx="4">
                  <c:v>0.23599999999999999</c:v>
                </c:pt>
                <c:pt idx="5">
                  <c:v>9.7000000000000003E-2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27872"/>
        <c:axId val="91333760"/>
      </c:barChart>
      <c:catAx>
        <c:axId val="91327872"/>
        <c:scaling>
          <c:orientation val="minMax"/>
        </c:scaling>
        <c:delete val="0"/>
        <c:axPos val="b"/>
        <c:majorTickMark val="none"/>
        <c:minorTickMark val="none"/>
        <c:tickLblPos val="nextTo"/>
        <c:crossAx val="91333760"/>
        <c:crosses val="autoZero"/>
        <c:auto val="1"/>
        <c:lblAlgn val="ctr"/>
        <c:lblOffset val="100"/>
        <c:noMultiLvlLbl val="0"/>
      </c:catAx>
      <c:valAx>
        <c:axId val="9133376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1327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100"/>
              <a:t>Vacancy Analysis by Gender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Equal_Opportunities_Progress!$H$4</c:f>
              <c:strCache>
                <c:ptCount val="1"/>
                <c:pt idx="0">
                  <c:v>Applied</c:v>
                </c:pt>
              </c:strCache>
            </c:strRef>
          </c:tx>
          <c:invertIfNegative val="0"/>
          <c:cat>
            <c:strRef>
              <c:f>Equal_Opportunities_Progress!$G$5:$G$7</c:f>
              <c:strCache>
                <c:ptCount val="3"/>
                <c:pt idx="0">
                  <c:v>Male</c:v>
                </c:pt>
                <c:pt idx="1">
                  <c:v>Female</c:v>
                </c:pt>
                <c:pt idx="2">
                  <c:v>Undisclosed</c:v>
                </c:pt>
              </c:strCache>
            </c:strRef>
          </c:cat>
          <c:val>
            <c:numRef>
              <c:f>Equal_Opportunities_Progress!$H$5:$H$7</c:f>
              <c:numCache>
                <c:formatCode>0.00%</c:formatCode>
                <c:ptCount val="3"/>
                <c:pt idx="0">
                  <c:v>0.248</c:v>
                </c:pt>
                <c:pt idx="1">
                  <c:v>0.747</c:v>
                </c:pt>
                <c:pt idx="2">
                  <c:v>5.0000000000000001E-3</c:v>
                </c:pt>
              </c:numCache>
            </c:numRef>
          </c:val>
        </c:ser>
        <c:ser>
          <c:idx val="1"/>
          <c:order val="1"/>
          <c:tx>
            <c:strRef>
              <c:f>Equal_Opportunities_Progress!$I$4</c:f>
              <c:strCache>
                <c:ptCount val="1"/>
                <c:pt idx="0">
                  <c:v>Shortlisted</c:v>
                </c:pt>
              </c:strCache>
            </c:strRef>
          </c:tx>
          <c:invertIfNegative val="0"/>
          <c:cat>
            <c:strRef>
              <c:f>Equal_Opportunities_Progress!$G$5:$G$7</c:f>
              <c:strCache>
                <c:ptCount val="3"/>
                <c:pt idx="0">
                  <c:v>Male</c:v>
                </c:pt>
                <c:pt idx="1">
                  <c:v>Female</c:v>
                </c:pt>
                <c:pt idx="2">
                  <c:v>Undisclosed</c:v>
                </c:pt>
              </c:strCache>
            </c:strRef>
          </c:cat>
          <c:val>
            <c:numRef>
              <c:f>Equal_Opportunities_Progress!$I$5:$I$7</c:f>
              <c:numCache>
                <c:formatCode>0.00%</c:formatCode>
                <c:ptCount val="3"/>
                <c:pt idx="0">
                  <c:v>0.20899999999999999</c:v>
                </c:pt>
                <c:pt idx="1">
                  <c:v>0.78800000000000003</c:v>
                </c:pt>
                <c:pt idx="2">
                  <c:v>3.0000000000000001E-3</c:v>
                </c:pt>
              </c:numCache>
            </c:numRef>
          </c:val>
        </c:ser>
        <c:ser>
          <c:idx val="2"/>
          <c:order val="2"/>
          <c:tx>
            <c:strRef>
              <c:f>Equal_Opportunities_Progress!$J$4</c:f>
              <c:strCache>
                <c:ptCount val="1"/>
                <c:pt idx="0">
                  <c:v>Appointed</c:v>
                </c:pt>
              </c:strCache>
            </c:strRef>
          </c:tx>
          <c:invertIfNegative val="0"/>
          <c:cat>
            <c:strRef>
              <c:f>Equal_Opportunities_Progress!$G$5:$G$7</c:f>
              <c:strCache>
                <c:ptCount val="3"/>
                <c:pt idx="0">
                  <c:v>Male</c:v>
                </c:pt>
                <c:pt idx="1">
                  <c:v>Female</c:v>
                </c:pt>
                <c:pt idx="2">
                  <c:v>Undisclosed</c:v>
                </c:pt>
              </c:strCache>
            </c:strRef>
          </c:cat>
          <c:val>
            <c:numRef>
              <c:f>Equal_Opportunities_Progress!$J$5:$J$7</c:f>
              <c:numCache>
                <c:formatCode>0.00%</c:formatCode>
                <c:ptCount val="3"/>
                <c:pt idx="0">
                  <c:v>0.19800000000000001</c:v>
                </c:pt>
                <c:pt idx="1">
                  <c:v>0.8</c:v>
                </c:pt>
                <c:pt idx="2">
                  <c:v>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384640"/>
        <c:axId val="90390528"/>
      </c:barChart>
      <c:catAx>
        <c:axId val="90384640"/>
        <c:scaling>
          <c:orientation val="minMax"/>
        </c:scaling>
        <c:delete val="0"/>
        <c:axPos val="b"/>
        <c:majorTickMark val="none"/>
        <c:minorTickMark val="none"/>
        <c:tickLblPos val="nextTo"/>
        <c:crossAx val="90390528"/>
        <c:crosses val="autoZero"/>
        <c:auto val="1"/>
        <c:lblAlgn val="ctr"/>
        <c:lblOffset val="100"/>
        <c:noMultiLvlLbl val="0"/>
      </c:catAx>
      <c:valAx>
        <c:axId val="90390528"/>
        <c:scaling>
          <c:orientation val="minMax"/>
          <c:max val="1"/>
          <c:min val="0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0384640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100"/>
              <a:t>Vacancy Analysis by Disability</a:t>
            </a:r>
            <a:r>
              <a:rPr lang="en-GB" sz="1100" baseline="0"/>
              <a:t> Status</a:t>
            </a:r>
            <a:endParaRPr lang="en-GB" sz="1100"/>
          </a:p>
        </c:rich>
      </c:tx>
      <c:layout>
        <c:manualLayout>
          <c:xMode val="edge"/>
          <c:yMode val="edge"/>
          <c:x val="0.20585365853658535"/>
          <c:y val="2.122015915119363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Equal_Opportunities_Progress!$H$9</c:f>
              <c:strCache>
                <c:ptCount val="1"/>
                <c:pt idx="0">
                  <c:v>Applied</c:v>
                </c:pt>
              </c:strCache>
            </c:strRef>
          </c:tx>
          <c:invertIfNegative val="0"/>
          <c:cat>
            <c:strRef>
              <c:f>Equal_Opportunities_Progress!$G$10:$G$12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Undisclosed</c:v>
                </c:pt>
              </c:strCache>
            </c:strRef>
          </c:cat>
          <c:val>
            <c:numRef>
              <c:f>Equal_Opportunities_Progress!$H$10:$H$12</c:f>
              <c:numCache>
                <c:formatCode>0.00%</c:formatCode>
                <c:ptCount val="3"/>
                <c:pt idx="0">
                  <c:v>3.9E-2</c:v>
                </c:pt>
                <c:pt idx="1">
                  <c:v>0.95</c:v>
                </c:pt>
                <c:pt idx="2">
                  <c:v>1.0999999999999999E-2</c:v>
                </c:pt>
              </c:numCache>
            </c:numRef>
          </c:val>
        </c:ser>
        <c:ser>
          <c:idx val="1"/>
          <c:order val="1"/>
          <c:tx>
            <c:strRef>
              <c:f>Equal_Opportunities_Progress!$I$9</c:f>
              <c:strCache>
                <c:ptCount val="1"/>
                <c:pt idx="0">
                  <c:v>Shortlisted</c:v>
                </c:pt>
              </c:strCache>
            </c:strRef>
          </c:tx>
          <c:invertIfNegative val="0"/>
          <c:cat>
            <c:strRef>
              <c:f>Equal_Opportunities_Progress!$G$10:$G$12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Undisclosed</c:v>
                </c:pt>
              </c:strCache>
            </c:strRef>
          </c:cat>
          <c:val>
            <c:numRef>
              <c:f>Equal_Opportunities_Progress!$I$10:$I$12</c:f>
              <c:numCache>
                <c:formatCode>0.00%</c:formatCode>
                <c:ptCount val="3"/>
                <c:pt idx="0">
                  <c:v>4.3999999999999997E-2</c:v>
                </c:pt>
                <c:pt idx="1">
                  <c:v>0.94599999999999995</c:v>
                </c:pt>
                <c:pt idx="2">
                  <c:v>0.01</c:v>
                </c:pt>
              </c:numCache>
            </c:numRef>
          </c:val>
        </c:ser>
        <c:ser>
          <c:idx val="2"/>
          <c:order val="2"/>
          <c:tx>
            <c:strRef>
              <c:f>Equal_Opportunities_Progress!$J$9</c:f>
              <c:strCache>
                <c:ptCount val="1"/>
                <c:pt idx="0">
                  <c:v>Appointed</c:v>
                </c:pt>
              </c:strCache>
            </c:strRef>
          </c:tx>
          <c:invertIfNegative val="0"/>
          <c:cat>
            <c:strRef>
              <c:f>Equal_Opportunities_Progress!$G$10:$G$12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Undisclosed</c:v>
                </c:pt>
              </c:strCache>
            </c:strRef>
          </c:cat>
          <c:val>
            <c:numRef>
              <c:f>Equal_Opportunities_Progress!$J$10:$J$12</c:f>
              <c:numCache>
                <c:formatCode>0.00%</c:formatCode>
                <c:ptCount val="3"/>
                <c:pt idx="0">
                  <c:v>3.2000000000000001E-2</c:v>
                </c:pt>
                <c:pt idx="1">
                  <c:v>0.96099999999999997</c:v>
                </c:pt>
                <c:pt idx="2">
                  <c:v>6.0000000000000001E-3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12544"/>
        <c:axId val="90414080"/>
      </c:barChart>
      <c:catAx>
        <c:axId val="90412544"/>
        <c:scaling>
          <c:orientation val="minMax"/>
        </c:scaling>
        <c:delete val="0"/>
        <c:axPos val="b"/>
        <c:majorTickMark val="none"/>
        <c:minorTickMark val="none"/>
        <c:tickLblPos val="nextTo"/>
        <c:crossAx val="90414080"/>
        <c:crosses val="autoZero"/>
        <c:auto val="1"/>
        <c:lblAlgn val="ctr"/>
        <c:lblOffset val="100"/>
        <c:noMultiLvlLbl val="0"/>
      </c:catAx>
      <c:valAx>
        <c:axId val="90414080"/>
        <c:scaling>
          <c:orientation val="minMax"/>
          <c:max val="1"/>
          <c:min val="0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0412544"/>
        <c:crosses val="autoZero"/>
        <c:crossBetween val="between"/>
        <c:majorUnit val="0.1"/>
        <c:minorUnit val="4.0000000000000008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100"/>
              <a:t>Vacancy Analysis by Ethnicity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Equal_Opportunities_Progress!$M$19</c:f>
              <c:strCache>
                <c:ptCount val="1"/>
                <c:pt idx="0">
                  <c:v>Applied</c:v>
                </c:pt>
              </c:strCache>
            </c:strRef>
          </c:tx>
          <c:invertIfNegative val="0"/>
          <c:cat>
            <c:strRef>
              <c:f>Equal_Opportunities_Progress!$L$20:$L$21</c:f>
              <c:strCache>
                <c:ptCount val="2"/>
                <c:pt idx="0">
                  <c:v>White</c:v>
                </c:pt>
                <c:pt idx="1">
                  <c:v>BME</c:v>
                </c:pt>
              </c:strCache>
            </c:strRef>
          </c:cat>
          <c:val>
            <c:numRef>
              <c:f>Equal_Opportunities_Progress!$M$20:$M$21</c:f>
              <c:numCache>
                <c:formatCode>0%</c:formatCode>
                <c:ptCount val="2"/>
                <c:pt idx="0">
                  <c:v>0.51389373039191277</c:v>
                </c:pt>
                <c:pt idx="1">
                  <c:v>0.48610626960808723</c:v>
                </c:pt>
              </c:numCache>
            </c:numRef>
          </c:val>
        </c:ser>
        <c:ser>
          <c:idx val="1"/>
          <c:order val="1"/>
          <c:tx>
            <c:strRef>
              <c:f>Equal_Opportunities_Progress!$N$19</c:f>
              <c:strCache>
                <c:ptCount val="1"/>
                <c:pt idx="0">
                  <c:v>Shortlisted</c:v>
                </c:pt>
              </c:strCache>
            </c:strRef>
          </c:tx>
          <c:invertIfNegative val="0"/>
          <c:cat>
            <c:strRef>
              <c:f>Equal_Opportunities_Progress!$L$20:$L$21</c:f>
              <c:strCache>
                <c:ptCount val="2"/>
                <c:pt idx="0">
                  <c:v>White</c:v>
                </c:pt>
                <c:pt idx="1">
                  <c:v>BME</c:v>
                </c:pt>
              </c:strCache>
            </c:strRef>
          </c:cat>
          <c:val>
            <c:numRef>
              <c:f>Equal_Opportunities_Progress!$N$20:$N$21</c:f>
              <c:numCache>
                <c:formatCode>0%</c:formatCode>
                <c:ptCount val="2"/>
                <c:pt idx="0">
                  <c:v>0.57863060256319476</c:v>
                </c:pt>
                <c:pt idx="1">
                  <c:v>0.42136939743680524</c:v>
                </c:pt>
              </c:numCache>
            </c:numRef>
          </c:val>
        </c:ser>
        <c:ser>
          <c:idx val="2"/>
          <c:order val="2"/>
          <c:tx>
            <c:strRef>
              <c:f>Equal_Opportunities_Progress!$O$19</c:f>
              <c:strCache>
                <c:ptCount val="1"/>
                <c:pt idx="0">
                  <c:v>Appointed</c:v>
                </c:pt>
              </c:strCache>
            </c:strRef>
          </c:tx>
          <c:invertIfNegative val="0"/>
          <c:cat>
            <c:strRef>
              <c:f>Equal_Opportunities_Progress!$L$20:$L$21</c:f>
              <c:strCache>
                <c:ptCount val="2"/>
                <c:pt idx="0">
                  <c:v>White</c:v>
                </c:pt>
                <c:pt idx="1">
                  <c:v>BME</c:v>
                </c:pt>
              </c:strCache>
            </c:strRef>
          </c:cat>
          <c:val>
            <c:numRef>
              <c:f>Equal_Opportunities_Progress!$O$20:$O$21</c:f>
              <c:numCache>
                <c:formatCode>0%</c:formatCode>
                <c:ptCount val="2"/>
                <c:pt idx="0">
                  <c:v>0.70108415074858033</c:v>
                </c:pt>
                <c:pt idx="1">
                  <c:v>0.29891584925141973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09632"/>
        <c:axId val="91119616"/>
      </c:barChart>
      <c:catAx>
        <c:axId val="91109632"/>
        <c:scaling>
          <c:orientation val="minMax"/>
        </c:scaling>
        <c:delete val="0"/>
        <c:axPos val="b"/>
        <c:majorTickMark val="none"/>
        <c:minorTickMark val="none"/>
        <c:tickLblPos val="nextTo"/>
        <c:crossAx val="91119616"/>
        <c:crosses val="autoZero"/>
        <c:auto val="1"/>
        <c:lblAlgn val="ctr"/>
        <c:lblOffset val="100"/>
        <c:noMultiLvlLbl val="0"/>
      </c:catAx>
      <c:valAx>
        <c:axId val="9111961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91109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100"/>
              <a:t>Vacancy Analysis by Age Band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Equal_Opportunities_Progress!$H$33</c:f>
              <c:strCache>
                <c:ptCount val="1"/>
                <c:pt idx="0">
                  <c:v>Applied</c:v>
                </c:pt>
              </c:strCache>
            </c:strRef>
          </c:tx>
          <c:invertIfNegative val="0"/>
          <c:cat>
            <c:strRef>
              <c:f>Equal_Opportunities_Progress!$G$34:$G$47</c:f>
              <c:strCache>
                <c:ptCount val="14"/>
                <c:pt idx="0">
                  <c:v>Under 18</c:v>
                </c:pt>
                <c:pt idx="1">
                  <c:v>18 to 19</c:v>
                </c:pt>
                <c:pt idx="2">
                  <c:v>20 to 24</c:v>
                </c:pt>
                <c:pt idx="3">
                  <c:v>25 to 29</c:v>
                </c:pt>
                <c:pt idx="4">
                  <c:v>30 to 34</c:v>
                </c:pt>
                <c:pt idx="5">
                  <c:v>35 to 39</c:v>
                </c:pt>
                <c:pt idx="6">
                  <c:v>40 to 44</c:v>
                </c:pt>
                <c:pt idx="7">
                  <c:v>45 to 49</c:v>
                </c:pt>
                <c:pt idx="8">
                  <c:v>50 to 54</c:v>
                </c:pt>
                <c:pt idx="9">
                  <c:v>55 to 59</c:v>
                </c:pt>
                <c:pt idx="10">
                  <c:v>60 to 64</c:v>
                </c:pt>
                <c:pt idx="11">
                  <c:v>65 to 69</c:v>
                </c:pt>
                <c:pt idx="12">
                  <c:v>70 and over</c:v>
                </c:pt>
                <c:pt idx="13">
                  <c:v>Undisclosed</c:v>
                </c:pt>
              </c:strCache>
            </c:strRef>
          </c:cat>
          <c:val>
            <c:numRef>
              <c:f>Equal_Opportunities_Progress!$H$34:$H$47</c:f>
              <c:numCache>
                <c:formatCode>0.00%</c:formatCode>
                <c:ptCount val="14"/>
                <c:pt idx="0">
                  <c:v>3.0000000000000001E-3</c:v>
                </c:pt>
                <c:pt idx="1">
                  <c:v>2.4E-2</c:v>
                </c:pt>
                <c:pt idx="2">
                  <c:v>0.188</c:v>
                </c:pt>
                <c:pt idx="3">
                  <c:v>0.221</c:v>
                </c:pt>
                <c:pt idx="4">
                  <c:v>0.16</c:v>
                </c:pt>
                <c:pt idx="5">
                  <c:v>0.106</c:v>
                </c:pt>
                <c:pt idx="6">
                  <c:v>0.09</c:v>
                </c:pt>
                <c:pt idx="7">
                  <c:v>9.0999999999999998E-2</c:v>
                </c:pt>
                <c:pt idx="8">
                  <c:v>7.3999999999999996E-2</c:v>
                </c:pt>
                <c:pt idx="9">
                  <c:v>0.03</c:v>
                </c:pt>
                <c:pt idx="10">
                  <c:v>1.0999999999999999E-2</c:v>
                </c:pt>
                <c:pt idx="11">
                  <c:v>1E-3</c:v>
                </c:pt>
                <c:pt idx="12">
                  <c:v>0</c:v>
                </c:pt>
                <c:pt idx="13">
                  <c:v>1E-3</c:v>
                </c:pt>
              </c:numCache>
            </c:numRef>
          </c:val>
        </c:ser>
        <c:ser>
          <c:idx val="1"/>
          <c:order val="1"/>
          <c:tx>
            <c:strRef>
              <c:f>Equal_Opportunities_Progress!$I$33</c:f>
              <c:strCache>
                <c:ptCount val="1"/>
                <c:pt idx="0">
                  <c:v>Shortlisted</c:v>
                </c:pt>
              </c:strCache>
            </c:strRef>
          </c:tx>
          <c:invertIfNegative val="0"/>
          <c:cat>
            <c:strRef>
              <c:f>Equal_Opportunities_Progress!$G$34:$G$47</c:f>
              <c:strCache>
                <c:ptCount val="14"/>
                <c:pt idx="0">
                  <c:v>Under 18</c:v>
                </c:pt>
                <c:pt idx="1">
                  <c:v>18 to 19</c:v>
                </c:pt>
                <c:pt idx="2">
                  <c:v>20 to 24</c:v>
                </c:pt>
                <c:pt idx="3">
                  <c:v>25 to 29</c:v>
                </c:pt>
                <c:pt idx="4">
                  <c:v>30 to 34</c:v>
                </c:pt>
                <c:pt idx="5">
                  <c:v>35 to 39</c:v>
                </c:pt>
                <c:pt idx="6">
                  <c:v>40 to 44</c:v>
                </c:pt>
                <c:pt idx="7">
                  <c:v>45 to 49</c:v>
                </c:pt>
                <c:pt idx="8">
                  <c:v>50 to 54</c:v>
                </c:pt>
                <c:pt idx="9">
                  <c:v>55 to 59</c:v>
                </c:pt>
                <c:pt idx="10">
                  <c:v>60 to 64</c:v>
                </c:pt>
                <c:pt idx="11">
                  <c:v>65 to 69</c:v>
                </c:pt>
                <c:pt idx="12">
                  <c:v>70 and over</c:v>
                </c:pt>
                <c:pt idx="13">
                  <c:v>Undisclosed</c:v>
                </c:pt>
              </c:strCache>
            </c:strRef>
          </c:cat>
          <c:val>
            <c:numRef>
              <c:f>Equal_Opportunities_Progress!$I$34:$I$47</c:f>
              <c:numCache>
                <c:formatCode>0.00%</c:formatCode>
                <c:ptCount val="14"/>
                <c:pt idx="0">
                  <c:v>2E-3</c:v>
                </c:pt>
                <c:pt idx="1">
                  <c:v>1.6E-2</c:v>
                </c:pt>
                <c:pt idx="2">
                  <c:v>0.16</c:v>
                </c:pt>
                <c:pt idx="3">
                  <c:v>0.20300000000000001</c:v>
                </c:pt>
                <c:pt idx="4">
                  <c:v>0.155</c:v>
                </c:pt>
                <c:pt idx="5">
                  <c:v>0.11899999999999999</c:v>
                </c:pt>
                <c:pt idx="6">
                  <c:v>0.105</c:v>
                </c:pt>
                <c:pt idx="7">
                  <c:v>0.104</c:v>
                </c:pt>
                <c:pt idx="8">
                  <c:v>8.8999999999999996E-2</c:v>
                </c:pt>
                <c:pt idx="9">
                  <c:v>3.5999999999999997E-2</c:v>
                </c:pt>
                <c:pt idx="10">
                  <c:v>0.01</c:v>
                </c:pt>
                <c:pt idx="11">
                  <c:v>1E-3</c:v>
                </c:pt>
                <c:pt idx="12">
                  <c:v>0</c:v>
                </c:pt>
                <c:pt idx="13">
                  <c:v>1E-3</c:v>
                </c:pt>
              </c:numCache>
            </c:numRef>
          </c:val>
        </c:ser>
        <c:ser>
          <c:idx val="2"/>
          <c:order val="2"/>
          <c:tx>
            <c:strRef>
              <c:f>Equal_Opportunities_Progress!$J$33</c:f>
              <c:strCache>
                <c:ptCount val="1"/>
                <c:pt idx="0">
                  <c:v>Appointed</c:v>
                </c:pt>
              </c:strCache>
            </c:strRef>
          </c:tx>
          <c:invertIfNegative val="0"/>
          <c:cat>
            <c:strRef>
              <c:f>Equal_Opportunities_Progress!$G$34:$G$47</c:f>
              <c:strCache>
                <c:ptCount val="14"/>
                <c:pt idx="0">
                  <c:v>Under 18</c:v>
                </c:pt>
                <c:pt idx="1">
                  <c:v>18 to 19</c:v>
                </c:pt>
                <c:pt idx="2">
                  <c:v>20 to 24</c:v>
                </c:pt>
                <c:pt idx="3">
                  <c:v>25 to 29</c:v>
                </c:pt>
                <c:pt idx="4">
                  <c:v>30 to 34</c:v>
                </c:pt>
                <c:pt idx="5">
                  <c:v>35 to 39</c:v>
                </c:pt>
                <c:pt idx="6">
                  <c:v>40 to 44</c:v>
                </c:pt>
                <c:pt idx="7">
                  <c:v>45 to 49</c:v>
                </c:pt>
                <c:pt idx="8">
                  <c:v>50 to 54</c:v>
                </c:pt>
                <c:pt idx="9">
                  <c:v>55 to 59</c:v>
                </c:pt>
                <c:pt idx="10">
                  <c:v>60 to 64</c:v>
                </c:pt>
                <c:pt idx="11">
                  <c:v>65 to 69</c:v>
                </c:pt>
                <c:pt idx="12">
                  <c:v>70 and over</c:v>
                </c:pt>
                <c:pt idx="13">
                  <c:v>Undisclosed</c:v>
                </c:pt>
              </c:strCache>
            </c:strRef>
          </c:cat>
          <c:val>
            <c:numRef>
              <c:f>Equal_Opportunities_Progress!$J$34:$J$47</c:f>
              <c:numCache>
                <c:formatCode>0.00%</c:formatCode>
                <c:ptCount val="14"/>
                <c:pt idx="0">
                  <c:v>3.0000000000000001E-3</c:v>
                </c:pt>
                <c:pt idx="1">
                  <c:v>1.6E-2</c:v>
                </c:pt>
                <c:pt idx="2">
                  <c:v>0.16</c:v>
                </c:pt>
                <c:pt idx="3">
                  <c:v>0.20399999999999999</c:v>
                </c:pt>
                <c:pt idx="4">
                  <c:v>0.152</c:v>
                </c:pt>
                <c:pt idx="5">
                  <c:v>0.124</c:v>
                </c:pt>
                <c:pt idx="6">
                  <c:v>0.112</c:v>
                </c:pt>
                <c:pt idx="7">
                  <c:v>9.7000000000000003E-2</c:v>
                </c:pt>
                <c:pt idx="8">
                  <c:v>8.3000000000000004E-2</c:v>
                </c:pt>
                <c:pt idx="9">
                  <c:v>3.5999999999999997E-2</c:v>
                </c:pt>
                <c:pt idx="10">
                  <c:v>0.01</c:v>
                </c:pt>
                <c:pt idx="11">
                  <c:v>1E-3</c:v>
                </c:pt>
                <c:pt idx="12">
                  <c:v>0</c:v>
                </c:pt>
                <c:pt idx="13">
                  <c:v>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58400"/>
        <c:axId val="91159936"/>
      </c:barChart>
      <c:catAx>
        <c:axId val="91158400"/>
        <c:scaling>
          <c:orientation val="minMax"/>
        </c:scaling>
        <c:delete val="0"/>
        <c:axPos val="b"/>
        <c:majorTickMark val="none"/>
        <c:minorTickMark val="none"/>
        <c:tickLblPos val="nextTo"/>
        <c:crossAx val="91159936"/>
        <c:crosses val="autoZero"/>
        <c:auto val="1"/>
        <c:lblAlgn val="ctr"/>
        <c:lblOffset val="100"/>
        <c:noMultiLvlLbl val="0"/>
      </c:catAx>
      <c:valAx>
        <c:axId val="9115993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1158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100"/>
              <a:t>Vacancy Analysis by Religion</a:t>
            </a:r>
            <a:r>
              <a:rPr lang="en-GB" sz="1100" baseline="0"/>
              <a:t> and Belief</a:t>
            </a:r>
            <a:endParaRPr lang="en-GB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Equal_Opportunities_Progress!$H$49</c:f>
              <c:strCache>
                <c:ptCount val="1"/>
                <c:pt idx="0">
                  <c:v>Applied</c:v>
                </c:pt>
              </c:strCache>
            </c:strRef>
          </c:tx>
          <c:invertIfNegative val="0"/>
          <c:cat>
            <c:strRef>
              <c:f>Equal_Opportunities_Progress!$G$50:$G$59</c:f>
              <c:strCache>
                <c:ptCount val="10"/>
                <c:pt idx="0">
                  <c:v>Atheism</c:v>
                </c:pt>
                <c:pt idx="1">
                  <c:v>Buddhism</c:v>
                </c:pt>
                <c:pt idx="2">
                  <c:v>Christianity</c:v>
                </c:pt>
                <c:pt idx="3">
                  <c:v>Hinduism</c:v>
                </c:pt>
                <c:pt idx="4">
                  <c:v>Islam</c:v>
                </c:pt>
                <c:pt idx="5">
                  <c:v>Jainism</c:v>
                </c:pt>
                <c:pt idx="6">
                  <c:v>Judaism</c:v>
                </c:pt>
                <c:pt idx="7">
                  <c:v>Sikhism</c:v>
                </c:pt>
                <c:pt idx="8">
                  <c:v>Other</c:v>
                </c:pt>
                <c:pt idx="9">
                  <c:v>Undisclosed</c:v>
                </c:pt>
              </c:strCache>
            </c:strRef>
          </c:cat>
          <c:val>
            <c:numRef>
              <c:f>Equal_Opportunities_Progress!$H$50:$H$59</c:f>
              <c:numCache>
                <c:formatCode>0.00%</c:formatCode>
                <c:ptCount val="10"/>
                <c:pt idx="0">
                  <c:v>0.08</c:v>
                </c:pt>
                <c:pt idx="1">
                  <c:v>5.0000000000000001E-3</c:v>
                </c:pt>
                <c:pt idx="2">
                  <c:v>0.46100000000000002</c:v>
                </c:pt>
                <c:pt idx="3">
                  <c:v>3.3000000000000002E-2</c:v>
                </c:pt>
                <c:pt idx="4">
                  <c:v>0.191</c:v>
                </c:pt>
                <c:pt idx="5">
                  <c:v>0</c:v>
                </c:pt>
                <c:pt idx="6">
                  <c:v>1E-3</c:v>
                </c:pt>
                <c:pt idx="7">
                  <c:v>3.3000000000000002E-2</c:v>
                </c:pt>
                <c:pt idx="8">
                  <c:v>9.9000000000000005E-2</c:v>
                </c:pt>
                <c:pt idx="9">
                  <c:v>9.6000000000000002E-2</c:v>
                </c:pt>
              </c:numCache>
            </c:numRef>
          </c:val>
        </c:ser>
        <c:ser>
          <c:idx val="1"/>
          <c:order val="1"/>
          <c:tx>
            <c:strRef>
              <c:f>Equal_Opportunities_Progress!$I$49</c:f>
              <c:strCache>
                <c:ptCount val="1"/>
                <c:pt idx="0">
                  <c:v>Shortlisted</c:v>
                </c:pt>
              </c:strCache>
            </c:strRef>
          </c:tx>
          <c:invertIfNegative val="0"/>
          <c:cat>
            <c:strRef>
              <c:f>Equal_Opportunities_Progress!$G$50:$G$59</c:f>
              <c:strCache>
                <c:ptCount val="10"/>
                <c:pt idx="0">
                  <c:v>Atheism</c:v>
                </c:pt>
                <c:pt idx="1">
                  <c:v>Buddhism</c:v>
                </c:pt>
                <c:pt idx="2">
                  <c:v>Christianity</c:v>
                </c:pt>
                <c:pt idx="3">
                  <c:v>Hinduism</c:v>
                </c:pt>
                <c:pt idx="4">
                  <c:v>Islam</c:v>
                </c:pt>
                <c:pt idx="5">
                  <c:v>Jainism</c:v>
                </c:pt>
                <c:pt idx="6">
                  <c:v>Judaism</c:v>
                </c:pt>
                <c:pt idx="7">
                  <c:v>Sikhism</c:v>
                </c:pt>
                <c:pt idx="8">
                  <c:v>Other</c:v>
                </c:pt>
                <c:pt idx="9">
                  <c:v>Undisclosed</c:v>
                </c:pt>
              </c:strCache>
            </c:strRef>
          </c:cat>
          <c:val>
            <c:numRef>
              <c:f>Equal_Opportunities_Progress!$I$50:$I$59</c:f>
              <c:numCache>
                <c:formatCode>0.00%</c:formatCode>
                <c:ptCount val="10"/>
                <c:pt idx="0">
                  <c:v>8.8999999999999996E-2</c:v>
                </c:pt>
                <c:pt idx="1">
                  <c:v>5.0000000000000001E-3</c:v>
                </c:pt>
                <c:pt idx="2">
                  <c:v>0.51400000000000001</c:v>
                </c:pt>
                <c:pt idx="3">
                  <c:v>2.8000000000000001E-2</c:v>
                </c:pt>
                <c:pt idx="4">
                  <c:v>0.14699999999999999</c:v>
                </c:pt>
                <c:pt idx="5">
                  <c:v>0</c:v>
                </c:pt>
                <c:pt idx="6">
                  <c:v>1E-3</c:v>
                </c:pt>
                <c:pt idx="7">
                  <c:v>2.9000000000000001E-2</c:v>
                </c:pt>
                <c:pt idx="8">
                  <c:v>9.5000000000000001E-2</c:v>
                </c:pt>
                <c:pt idx="9">
                  <c:v>9.1999999999999998E-2</c:v>
                </c:pt>
              </c:numCache>
            </c:numRef>
          </c:val>
        </c:ser>
        <c:ser>
          <c:idx val="2"/>
          <c:order val="2"/>
          <c:tx>
            <c:strRef>
              <c:f>Equal_Opportunities_Progress!$J$49</c:f>
              <c:strCache>
                <c:ptCount val="1"/>
                <c:pt idx="0">
                  <c:v>Appointed</c:v>
                </c:pt>
              </c:strCache>
            </c:strRef>
          </c:tx>
          <c:invertIfNegative val="0"/>
          <c:cat>
            <c:strRef>
              <c:f>Equal_Opportunities_Progress!$G$50:$G$59</c:f>
              <c:strCache>
                <c:ptCount val="10"/>
                <c:pt idx="0">
                  <c:v>Atheism</c:v>
                </c:pt>
                <c:pt idx="1">
                  <c:v>Buddhism</c:v>
                </c:pt>
                <c:pt idx="2">
                  <c:v>Christianity</c:v>
                </c:pt>
                <c:pt idx="3">
                  <c:v>Hinduism</c:v>
                </c:pt>
                <c:pt idx="4">
                  <c:v>Islam</c:v>
                </c:pt>
                <c:pt idx="5">
                  <c:v>Jainism</c:v>
                </c:pt>
                <c:pt idx="6">
                  <c:v>Judaism</c:v>
                </c:pt>
                <c:pt idx="7">
                  <c:v>Sikhism</c:v>
                </c:pt>
                <c:pt idx="8">
                  <c:v>Other</c:v>
                </c:pt>
                <c:pt idx="9">
                  <c:v>Undisclosed</c:v>
                </c:pt>
              </c:strCache>
            </c:strRef>
          </c:cat>
          <c:val>
            <c:numRef>
              <c:f>Equal_Opportunities_Progress!$J$50:$J$59</c:f>
              <c:numCache>
                <c:formatCode>0.00%</c:formatCode>
                <c:ptCount val="10"/>
                <c:pt idx="0">
                  <c:v>0.126</c:v>
                </c:pt>
                <c:pt idx="1">
                  <c:v>4.0000000000000001E-3</c:v>
                </c:pt>
                <c:pt idx="2">
                  <c:v>0.53400000000000003</c:v>
                </c:pt>
                <c:pt idx="3">
                  <c:v>1.9E-2</c:v>
                </c:pt>
                <c:pt idx="4">
                  <c:v>9.1999999999999998E-2</c:v>
                </c:pt>
                <c:pt idx="5">
                  <c:v>0</c:v>
                </c:pt>
                <c:pt idx="6">
                  <c:v>1E-3</c:v>
                </c:pt>
                <c:pt idx="7">
                  <c:v>2.5000000000000001E-2</c:v>
                </c:pt>
                <c:pt idx="8">
                  <c:v>9.2999999999999999E-2</c:v>
                </c:pt>
                <c:pt idx="9">
                  <c:v>0.105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75712"/>
        <c:axId val="91077248"/>
      </c:barChart>
      <c:catAx>
        <c:axId val="91075712"/>
        <c:scaling>
          <c:orientation val="minMax"/>
        </c:scaling>
        <c:delete val="0"/>
        <c:axPos val="b"/>
        <c:majorTickMark val="none"/>
        <c:minorTickMark val="none"/>
        <c:tickLblPos val="nextTo"/>
        <c:crossAx val="91077248"/>
        <c:crosses val="autoZero"/>
        <c:auto val="1"/>
        <c:lblAlgn val="ctr"/>
        <c:lblOffset val="100"/>
        <c:noMultiLvlLbl val="0"/>
      </c:catAx>
      <c:valAx>
        <c:axId val="9107724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1075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100"/>
              <a:t>Vacancy Analysis by Sexual Orientation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Equal_Opportunities_Progress!$H$61</c:f>
              <c:strCache>
                <c:ptCount val="1"/>
                <c:pt idx="0">
                  <c:v>Applied</c:v>
                </c:pt>
              </c:strCache>
            </c:strRef>
          </c:tx>
          <c:invertIfNegative val="0"/>
          <c:cat>
            <c:strRef>
              <c:f>Equal_Opportunities_Progress!$G$62:$G$66</c:f>
              <c:strCache>
                <c:ptCount val="5"/>
                <c:pt idx="0">
                  <c:v>Lesbian</c:v>
                </c:pt>
                <c:pt idx="1">
                  <c:v>Gay</c:v>
                </c:pt>
                <c:pt idx="2">
                  <c:v>Bisexual</c:v>
                </c:pt>
                <c:pt idx="3">
                  <c:v>Heterosexual</c:v>
                </c:pt>
                <c:pt idx="4">
                  <c:v>Undisclosed</c:v>
                </c:pt>
              </c:strCache>
            </c:strRef>
          </c:cat>
          <c:val>
            <c:numRef>
              <c:f>Equal_Opportunities_Progress!$H$62:$H$66</c:f>
              <c:numCache>
                <c:formatCode>0.00%</c:formatCode>
                <c:ptCount val="5"/>
                <c:pt idx="0">
                  <c:v>5.0000000000000001E-3</c:v>
                </c:pt>
                <c:pt idx="1">
                  <c:v>8.9999999999999993E-3</c:v>
                </c:pt>
                <c:pt idx="2">
                  <c:v>8.0000000000000002E-3</c:v>
                </c:pt>
                <c:pt idx="3">
                  <c:v>0.89100000000000001</c:v>
                </c:pt>
                <c:pt idx="4">
                  <c:v>8.5999999999999993E-2</c:v>
                </c:pt>
              </c:numCache>
            </c:numRef>
          </c:val>
        </c:ser>
        <c:ser>
          <c:idx val="1"/>
          <c:order val="1"/>
          <c:tx>
            <c:strRef>
              <c:f>Equal_Opportunities_Progress!$I$61</c:f>
              <c:strCache>
                <c:ptCount val="1"/>
                <c:pt idx="0">
                  <c:v>Shortlisted</c:v>
                </c:pt>
              </c:strCache>
            </c:strRef>
          </c:tx>
          <c:invertIfNegative val="0"/>
          <c:cat>
            <c:strRef>
              <c:f>Equal_Opportunities_Progress!$G$62:$G$66</c:f>
              <c:strCache>
                <c:ptCount val="5"/>
                <c:pt idx="0">
                  <c:v>Lesbian</c:v>
                </c:pt>
                <c:pt idx="1">
                  <c:v>Gay</c:v>
                </c:pt>
                <c:pt idx="2">
                  <c:v>Bisexual</c:v>
                </c:pt>
                <c:pt idx="3">
                  <c:v>Heterosexual</c:v>
                </c:pt>
                <c:pt idx="4">
                  <c:v>Undisclosed</c:v>
                </c:pt>
              </c:strCache>
            </c:strRef>
          </c:cat>
          <c:val>
            <c:numRef>
              <c:f>Equal_Opportunities_Progress!$I$62:$I$66</c:f>
              <c:numCache>
                <c:formatCode>0.00%</c:formatCode>
                <c:ptCount val="5"/>
                <c:pt idx="0">
                  <c:v>5.0000000000000001E-3</c:v>
                </c:pt>
                <c:pt idx="1">
                  <c:v>1.2E-2</c:v>
                </c:pt>
                <c:pt idx="2">
                  <c:v>7.0000000000000001E-3</c:v>
                </c:pt>
                <c:pt idx="3">
                  <c:v>0.89700000000000002</c:v>
                </c:pt>
                <c:pt idx="4">
                  <c:v>7.8E-2</c:v>
                </c:pt>
              </c:numCache>
            </c:numRef>
          </c:val>
        </c:ser>
        <c:ser>
          <c:idx val="2"/>
          <c:order val="2"/>
          <c:tx>
            <c:strRef>
              <c:f>Equal_Opportunities_Progress!$J$61</c:f>
              <c:strCache>
                <c:ptCount val="1"/>
                <c:pt idx="0">
                  <c:v>Appointed</c:v>
                </c:pt>
              </c:strCache>
            </c:strRef>
          </c:tx>
          <c:invertIfNegative val="0"/>
          <c:cat>
            <c:strRef>
              <c:f>Equal_Opportunities_Progress!$G$62:$G$66</c:f>
              <c:strCache>
                <c:ptCount val="5"/>
                <c:pt idx="0">
                  <c:v>Lesbian</c:v>
                </c:pt>
                <c:pt idx="1">
                  <c:v>Gay</c:v>
                </c:pt>
                <c:pt idx="2">
                  <c:v>Bisexual</c:v>
                </c:pt>
                <c:pt idx="3">
                  <c:v>Heterosexual</c:v>
                </c:pt>
                <c:pt idx="4">
                  <c:v>Undisclosed</c:v>
                </c:pt>
              </c:strCache>
            </c:strRef>
          </c:cat>
          <c:val>
            <c:numRef>
              <c:f>Equal_Opportunities_Progress!$J$62:$J$66</c:f>
              <c:numCache>
                <c:formatCode>0.00%</c:formatCode>
                <c:ptCount val="5"/>
                <c:pt idx="0">
                  <c:v>8.0000000000000002E-3</c:v>
                </c:pt>
                <c:pt idx="1">
                  <c:v>1.4999999999999999E-2</c:v>
                </c:pt>
                <c:pt idx="2">
                  <c:v>6.0000000000000001E-3</c:v>
                </c:pt>
                <c:pt idx="3">
                  <c:v>0.90300000000000002</c:v>
                </c:pt>
                <c:pt idx="4">
                  <c:v>6.7000000000000004E-2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93248"/>
        <c:axId val="91234304"/>
      </c:barChart>
      <c:catAx>
        <c:axId val="91093248"/>
        <c:scaling>
          <c:orientation val="minMax"/>
        </c:scaling>
        <c:delete val="0"/>
        <c:axPos val="b"/>
        <c:majorTickMark val="none"/>
        <c:minorTickMark val="none"/>
        <c:tickLblPos val="nextTo"/>
        <c:crossAx val="91234304"/>
        <c:crosses val="autoZero"/>
        <c:auto val="1"/>
        <c:lblAlgn val="ctr"/>
        <c:lblOffset val="100"/>
        <c:noMultiLvlLbl val="0"/>
      </c:catAx>
      <c:valAx>
        <c:axId val="9123430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1093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100"/>
              <a:t>Vacancy Analysis - Lesbian, Gay &amp; Bisexual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Equal_Opportunities_Progress!$H$61</c:f>
              <c:strCache>
                <c:ptCount val="1"/>
                <c:pt idx="0">
                  <c:v>Applied</c:v>
                </c:pt>
              </c:strCache>
            </c:strRef>
          </c:tx>
          <c:invertIfNegative val="0"/>
          <c:cat>
            <c:strRef>
              <c:f>Equal_Opportunities_Progress!$G$62:$G$64</c:f>
              <c:strCache>
                <c:ptCount val="3"/>
                <c:pt idx="0">
                  <c:v>Lesbian</c:v>
                </c:pt>
                <c:pt idx="1">
                  <c:v>Gay</c:v>
                </c:pt>
                <c:pt idx="2">
                  <c:v>Bisexual</c:v>
                </c:pt>
              </c:strCache>
            </c:strRef>
          </c:cat>
          <c:val>
            <c:numRef>
              <c:f>Equal_Opportunities_Progress!$H$62:$H$64</c:f>
              <c:numCache>
                <c:formatCode>0.00%</c:formatCode>
                <c:ptCount val="3"/>
                <c:pt idx="0">
                  <c:v>5.0000000000000001E-3</c:v>
                </c:pt>
                <c:pt idx="1">
                  <c:v>8.9999999999999993E-3</c:v>
                </c:pt>
                <c:pt idx="2">
                  <c:v>8.0000000000000002E-3</c:v>
                </c:pt>
              </c:numCache>
            </c:numRef>
          </c:val>
        </c:ser>
        <c:ser>
          <c:idx val="1"/>
          <c:order val="1"/>
          <c:tx>
            <c:strRef>
              <c:f>Equal_Opportunities_Progress!$I$61</c:f>
              <c:strCache>
                <c:ptCount val="1"/>
                <c:pt idx="0">
                  <c:v>Shortlisted</c:v>
                </c:pt>
              </c:strCache>
            </c:strRef>
          </c:tx>
          <c:invertIfNegative val="0"/>
          <c:cat>
            <c:strRef>
              <c:f>Equal_Opportunities_Progress!$G$62:$G$64</c:f>
              <c:strCache>
                <c:ptCount val="3"/>
                <c:pt idx="0">
                  <c:v>Lesbian</c:v>
                </c:pt>
                <c:pt idx="1">
                  <c:v>Gay</c:v>
                </c:pt>
                <c:pt idx="2">
                  <c:v>Bisexual</c:v>
                </c:pt>
              </c:strCache>
            </c:strRef>
          </c:cat>
          <c:val>
            <c:numRef>
              <c:f>Equal_Opportunities_Progress!$I$62:$I$64</c:f>
              <c:numCache>
                <c:formatCode>0.00%</c:formatCode>
                <c:ptCount val="3"/>
                <c:pt idx="0">
                  <c:v>5.0000000000000001E-3</c:v>
                </c:pt>
                <c:pt idx="1">
                  <c:v>1.2E-2</c:v>
                </c:pt>
                <c:pt idx="2">
                  <c:v>7.0000000000000001E-3</c:v>
                </c:pt>
              </c:numCache>
            </c:numRef>
          </c:val>
        </c:ser>
        <c:ser>
          <c:idx val="2"/>
          <c:order val="2"/>
          <c:tx>
            <c:strRef>
              <c:f>Equal_Opportunities_Progress!$J$61</c:f>
              <c:strCache>
                <c:ptCount val="1"/>
                <c:pt idx="0">
                  <c:v>Appointed</c:v>
                </c:pt>
              </c:strCache>
            </c:strRef>
          </c:tx>
          <c:invertIfNegative val="0"/>
          <c:cat>
            <c:strRef>
              <c:f>Equal_Opportunities_Progress!$G$62:$G$64</c:f>
              <c:strCache>
                <c:ptCount val="3"/>
                <c:pt idx="0">
                  <c:v>Lesbian</c:v>
                </c:pt>
                <c:pt idx="1">
                  <c:v>Gay</c:v>
                </c:pt>
                <c:pt idx="2">
                  <c:v>Bisexual</c:v>
                </c:pt>
              </c:strCache>
            </c:strRef>
          </c:cat>
          <c:val>
            <c:numRef>
              <c:f>Equal_Opportunities_Progress!$J$62:$J$64</c:f>
              <c:numCache>
                <c:formatCode>0.00%</c:formatCode>
                <c:ptCount val="3"/>
                <c:pt idx="0">
                  <c:v>8.0000000000000002E-3</c:v>
                </c:pt>
                <c:pt idx="1">
                  <c:v>1.4999999999999999E-2</c:v>
                </c:pt>
                <c:pt idx="2">
                  <c:v>6.0000000000000001E-3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68224"/>
        <c:axId val="91269760"/>
      </c:barChart>
      <c:catAx>
        <c:axId val="91268224"/>
        <c:scaling>
          <c:orientation val="minMax"/>
        </c:scaling>
        <c:delete val="0"/>
        <c:axPos val="b"/>
        <c:majorTickMark val="none"/>
        <c:minorTickMark val="none"/>
        <c:tickLblPos val="nextTo"/>
        <c:crossAx val="91269760"/>
        <c:crosses val="autoZero"/>
        <c:auto val="1"/>
        <c:lblAlgn val="ctr"/>
        <c:lblOffset val="100"/>
        <c:noMultiLvlLbl val="0"/>
      </c:catAx>
      <c:valAx>
        <c:axId val="91269760"/>
        <c:scaling>
          <c:orientation val="minMax"/>
          <c:max val="2.0000000000000004E-2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1268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100"/>
              <a:t>Vacancy Analysis by Marital Status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Equal_Opportunities_Progress!$H$68</c:f>
              <c:strCache>
                <c:ptCount val="1"/>
                <c:pt idx="0">
                  <c:v>Applied</c:v>
                </c:pt>
              </c:strCache>
            </c:strRef>
          </c:tx>
          <c:invertIfNegative val="0"/>
          <c:cat>
            <c:strRef>
              <c:f>Equal_Opportunities_Progress!$G$69:$G$75</c:f>
              <c:strCache>
                <c:ptCount val="7"/>
                <c:pt idx="0">
                  <c:v>Married</c:v>
                </c:pt>
                <c:pt idx="1">
                  <c:v>Single</c:v>
                </c:pt>
                <c:pt idx="2">
                  <c:v>Civil partnership</c:v>
                </c:pt>
                <c:pt idx="3">
                  <c:v>Legally separated</c:v>
                </c:pt>
                <c:pt idx="4">
                  <c:v>Divorced</c:v>
                </c:pt>
                <c:pt idx="5">
                  <c:v>Widowed</c:v>
                </c:pt>
                <c:pt idx="6">
                  <c:v>Undisclosed</c:v>
                </c:pt>
              </c:strCache>
            </c:strRef>
          </c:cat>
          <c:val>
            <c:numRef>
              <c:f>Equal_Opportunities_Progress!$H$69:$H$75</c:f>
              <c:numCache>
                <c:formatCode>0.00%</c:formatCode>
                <c:ptCount val="7"/>
                <c:pt idx="0">
                  <c:v>0.34300000000000003</c:v>
                </c:pt>
                <c:pt idx="1">
                  <c:v>0.55400000000000005</c:v>
                </c:pt>
                <c:pt idx="2">
                  <c:v>1.7999999999999999E-2</c:v>
                </c:pt>
                <c:pt idx="3">
                  <c:v>8.0000000000000002E-3</c:v>
                </c:pt>
                <c:pt idx="4">
                  <c:v>3.9E-2</c:v>
                </c:pt>
                <c:pt idx="5">
                  <c:v>6.0000000000000001E-3</c:v>
                </c:pt>
                <c:pt idx="6">
                  <c:v>3.2000000000000001E-2</c:v>
                </c:pt>
              </c:numCache>
            </c:numRef>
          </c:val>
        </c:ser>
        <c:ser>
          <c:idx val="1"/>
          <c:order val="1"/>
          <c:tx>
            <c:strRef>
              <c:f>Equal_Opportunities_Progress!$I$68</c:f>
              <c:strCache>
                <c:ptCount val="1"/>
                <c:pt idx="0">
                  <c:v>Shortlisted</c:v>
                </c:pt>
              </c:strCache>
            </c:strRef>
          </c:tx>
          <c:invertIfNegative val="0"/>
          <c:cat>
            <c:strRef>
              <c:f>Equal_Opportunities_Progress!$G$69:$G$75</c:f>
              <c:strCache>
                <c:ptCount val="7"/>
                <c:pt idx="0">
                  <c:v>Married</c:v>
                </c:pt>
                <c:pt idx="1">
                  <c:v>Single</c:v>
                </c:pt>
                <c:pt idx="2">
                  <c:v>Civil partnership</c:v>
                </c:pt>
                <c:pt idx="3">
                  <c:v>Legally separated</c:v>
                </c:pt>
                <c:pt idx="4">
                  <c:v>Divorced</c:v>
                </c:pt>
                <c:pt idx="5">
                  <c:v>Widowed</c:v>
                </c:pt>
                <c:pt idx="6">
                  <c:v>Undisclosed</c:v>
                </c:pt>
              </c:strCache>
            </c:strRef>
          </c:cat>
          <c:val>
            <c:numRef>
              <c:f>Equal_Opportunities_Progress!$I$69:$I$75</c:f>
              <c:numCache>
                <c:formatCode>0.00%</c:formatCode>
                <c:ptCount val="7"/>
                <c:pt idx="0">
                  <c:v>0.377</c:v>
                </c:pt>
                <c:pt idx="1">
                  <c:v>0.50700000000000001</c:v>
                </c:pt>
                <c:pt idx="2">
                  <c:v>1.9E-2</c:v>
                </c:pt>
                <c:pt idx="3">
                  <c:v>0.01</c:v>
                </c:pt>
                <c:pt idx="4">
                  <c:v>4.4999999999999998E-2</c:v>
                </c:pt>
                <c:pt idx="5">
                  <c:v>6.0000000000000001E-3</c:v>
                </c:pt>
                <c:pt idx="6">
                  <c:v>3.5000000000000003E-2</c:v>
                </c:pt>
              </c:numCache>
            </c:numRef>
          </c:val>
        </c:ser>
        <c:ser>
          <c:idx val="2"/>
          <c:order val="2"/>
          <c:tx>
            <c:strRef>
              <c:f>Equal_Opportunities_Progress!$J$68</c:f>
              <c:strCache>
                <c:ptCount val="1"/>
                <c:pt idx="0">
                  <c:v>Appointed</c:v>
                </c:pt>
              </c:strCache>
            </c:strRef>
          </c:tx>
          <c:invertIfNegative val="0"/>
          <c:cat>
            <c:strRef>
              <c:f>Equal_Opportunities_Progress!$G$69:$G$75</c:f>
              <c:strCache>
                <c:ptCount val="7"/>
                <c:pt idx="0">
                  <c:v>Married</c:v>
                </c:pt>
                <c:pt idx="1">
                  <c:v>Single</c:v>
                </c:pt>
                <c:pt idx="2">
                  <c:v>Civil partnership</c:v>
                </c:pt>
                <c:pt idx="3">
                  <c:v>Legally separated</c:v>
                </c:pt>
                <c:pt idx="4">
                  <c:v>Divorced</c:v>
                </c:pt>
                <c:pt idx="5">
                  <c:v>Widowed</c:v>
                </c:pt>
                <c:pt idx="6">
                  <c:v>Undisclosed</c:v>
                </c:pt>
              </c:strCache>
            </c:strRef>
          </c:cat>
          <c:val>
            <c:numRef>
              <c:f>Equal_Opportunities_Progress!$J$69:$J$75</c:f>
              <c:numCache>
                <c:formatCode>0.00%</c:formatCode>
                <c:ptCount val="7"/>
                <c:pt idx="0">
                  <c:v>0.38400000000000001</c:v>
                </c:pt>
                <c:pt idx="1">
                  <c:v>0.496</c:v>
                </c:pt>
                <c:pt idx="2">
                  <c:v>2.1999999999999999E-2</c:v>
                </c:pt>
                <c:pt idx="3">
                  <c:v>8.9999999999999993E-3</c:v>
                </c:pt>
                <c:pt idx="4">
                  <c:v>3.6999999999999998E-2</c:v>
                </c:pt>
                <c:pt idx="5">
                  <c:v>8.9999999999999993E-3</c:v>
                </c:pt>
                <c:pt idx="6">
                  <c:v>4.2000000000000003E-2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08416"/>
        <c:axId val="91309952"/>
      </c:barChart>
      <c:catAx>
        <c:axId val="91308416"/>
        <c:scaling>
          <c:orientation val="minMax"/>
        </c:scaling>
        <c:delete val="0"/>
        <c:axPos val="b"/>
        <c:majorTickMark val="none"/>
        <c:minorTickMark val="none"/>
        <c:tickLblPos val="nextTo"/>
        <c:crossAx val="91309952"/>
        <c:crosses val="autoZero"/>
        <c:auto val="1"/>
        <c:lblAlgn val="ctr"/>
        <c:lblOffset val="100"/>
        <c:noMultiLvlLbl val="0"/>
      </c:catAx>
      <c:valAx>
        <c:axId val="9130995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1308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</xdr:colOff>
      <xdr:row>72</xdr:row>
      <xdr:rowOff>171450</xdr:rowOff>
    </xdr:from>
    <xdr:to>
      <xdr:col>17</xdr:col>
      <xdr:colOff>223837</xdr:colOff>
      <xdr:row>87</xdr:row>
      <xdr:rowOff>57150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190499</xdr:rowOff>
    </xdr:from>
    <xdr:to>
      <xdr:col>10</xdr:col>
      <xdr:colOff>0</xdr:colOff>
      <xdr:row>20</xdr:row>
      <xdr:rowOff>161924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190499</xdr:rowOff>
    </xdr:from>
    <xdr:to>
      <xdr:col>19</xdr:col>
      <xdr:colOff>590550</xdr:colOff>
      <xdr:row>20</xdr:row>
      <xdr:rowOff>161924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609599</xdr:colOff>
      <xdr:row>22</xdr:row>
      <xdr:rowOff>190499</xdr:rowOff>
    </xdr:from>
    <xdr:to>
      <xdr:col>9</xdr:col>
      <xdr:colOff>581024</xdr:colOff>
      <xdr:row>42</xdr:row>
      <xdr:rowOff>9524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22</xdr:row>
      <xdr:rowOff>190499</xdr:rowOff>
    </xdr:from>
    <xdr:to>
      <xdr:col>20</xdr:col>
      <xdr:colOff>19050</xdr:colOff>
      <xdr:row>41</xdr:row>
      <xdr:rowOff>180974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43</xdr:row>
      <xdr:rowOff>190499</xdr:rowOff>
    </xdr:from>
    <xdr:to>
      <xdr:col>9</xdr:col>
      <xdr:colOff>590550</xdr:colOff>
      <xdr:row>62</xdr:row>
      <xdr:rowOff>161924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19050</xdr:colOff>
      <xdr:row>64</xdr:row>
      <xdr:rowOff>190499</xdr:rowOff>
    </xdr:from>
    <xdr:to>
      <xdr:col>10</xdr:col>
      <xdr:colOff>19050</xdr:colOff>
      <xdr:row>83</xdr:row>
      <xdr:rowOff>180974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65</xdr:row>
      <xdr:rowOff>19050</xdr:rowOff>
    </xdr:from>
    <xdr:to>
      <xdr:col>20</xdr:col>
      <xdr:colOff>0</xdr:colOff>
      <xdr:row>83</xdr:row>
      <xdr:rowOff>171450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9524</xdr:colOff>
      <xdr:row>86</xdr:row>
      <xdr:rowOff>9524</xdr:rowOff>
    </xdr:from>
    <xdr:to>
      <xdr:col>9</xdr:col>
      <xdr:colOff>609599</xdr:colOff>
      <xdr:row>105</xdr:row>
      <xdr:rowOff>19049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609599</xdr:colOff>
      <xdr:row>85</xdr:row>
      <xdr:rowOff>190499</xdr:rowOff>
    </xdr:from>
    <xdr:to>
      <xdr:col>20</xdr:col>
      <xdr:colOff>9524</xdr:colOff>
      <xdr:row>104</xdr:row>
      <xdr:rowOff>180974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tabSelected="1" topLeftCell="F1" workbookViewId="0">
      <selection activeCell="Q3" sqref="Q3"/>
    </sheetView>
  </sheetViews>
  <sheetFormatPr defaultRowHeight="15" x14ac:dyDescent="0.25"/>
  <cols>
    <col min="1" max="1" width="25.140625" customWidth="1"/>
    <col min="2" max="2" width="52.28515625" customWidth="1"/>
    <col min="3" max="5" width="12.5703125" style="6" customWidth="1"/>
    <col min="6" max="6" width="3.7109375" style="6" customWidth="1"/>
    <col min="7" max="7" width="25.28515625" style="6" customWidth="1"/>
    <col min="8" max="10" width="10.7109375" style="6" customWidth="1"/>
    <col min="13" max="15" width="12.7109375" customWidth="1"/>
  </cols>
  <sheetData>
    <row r="1" spans="1:16" ht="15.75" x14ac:dyDescent="0.25">
      <c r="A1" s="7" t="s">
        <v>73</v>
      </c>
      <c r="G1" s="10" t="s">
        <v>73</v>
      </c>
    </row>
    <row r="4" spans="1:16" s="2" customFormat="1" x14ac:dyDescent="0.25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/>
      <c r="G4" s="3"/>
      <c r="H4" s="3" t="s">
        <v>74</v>
      </c>
      <c r="I4" s="3" t="s">
        <v>3</v>
      </c>
      <c r="J4" s="3" t="s">
        <v>4</v>
      </c>
      <c r="L4"/>
      <c r="M4"/>
      <c r="N4" s="9"/>
      <c r="O4" s="9"/>
      <c r="P4" s="9"/>
    </row>
    <row r="5" spans="1:16" x14ac:dyDescent="0.25">
      <c r="A5" t="s">
        <v>5</v>
      </c>
      <c r="B5" t="s">
        <v>6</v>
      </c>
      <c r="C5" s="4">
        <v>10152</v>
      </c>
      <c r="D5" s="6">
        <v>2904</v>
      </c>
      <c r="E5" s="6">
        <v>401</v>
      </c>
      <c r="G5" t="s">
        <v>6</v>
      </c>
      <c r="H5" s="9">
        <v>0.248</v>
      </c>
      <c r="I5" s="9">
        <v>0.20899999999999999</v>
      </c>
      <c r="J5" s="9">
        <v>0.19800000000000001</v>
      </c>
      <c r="N5" s="9"/>
      <c r="O5" s="9"/>
      <c r="P5" s="9"/>
    </row>
    <row r="6" spans="1:16" x14ac:dyDescent="0.25">
      <c r="B6" t="s">
        <v>7</v>
      </c>
      <c r="C6" s="4">
        <v>31169</v>
      </c>
      <c r="D6" s="6">
        <v>11585</v>
      </c>
      <c r="E6" s="6">
        <v>1596</v>
      </c>
      <c r="G6" t="s">
        <v>7</v>
      </c>
      <c r="H6" s="9">
        <v>0.747</v>
      </c>
      <c r="I6" s="9">
        <v>0.78800000000000003</v>
      </c>
      <c r="J6" s="9">
        <v>0.8</v>
      </c>
      <c r="N6" s="9"/>
      <c r="O6" s="9"/>
      <c r="P6" s="9"/>
    </row>
    <row r="7" spans="1:16" x14ac:dyDescent="0.25">
      <c r="B7" t="s">
        <v>8</v>
      </c>
      <c r="C7" s="6">
        <v>193</v>
      </c>
      <c r="D7" s="6">
        <v>53</v>
      </c>
      <c r="E7" s="6">
        <v>5</v>
      </c>
      <c r="G7" t="s">
        <v>8</v>
      </c>
      <c r="H7" s="9">
        <v>5.0000000000000001E-3</v>
      </c>
      <c r="I7" s="9">
        <v>3.0000000000000001E-3</v>
      </c>
      <c r="J7" s="9">
        <v>2E-3</v>
      </c>
    </row>
    <row r="8" spans="1:16" x14ac:dyDescent="0.25">
      <c r="H8" s="5"/>
      <c r="I8" s="5"/>
      <c r="J8" s="5"/>
    </row>
    <row r="9" spans="1:16" x14ac:dyDescent="0.25">
      <c r="A9" s="2" t="s">
        <v>0</v>
      </c>
      <c r="B9" s="2" t="s">
        <v>1</v>
      </c>
      <c r="C9" s="3" t="s">
        <v>2</v>
      </c>
      <c r="D9" s="3" t="s">
        <v>3</v>
      </c>
      <c r="E9" s="3" t="s">
        <v>4</v>
      </c>
      <c r="F9" s="3"/>
      <c r="G9" s="3"/>
      <c r="H9" s="3" t="s">
        <v>74</v>
      </c>
      <c r="I9" s="3" t="s">
        <v>3</v>
      </c>
      <c r="J9" s="3" t="s">
        <v>4</v>
      </c>
    </row>
    <row r="10" spans="1:16" x14ac:dyDescent="0.25">
      <c r="A10" t="s">
        <v>9</v>
      </c>
      <c r="B10" t="s">
        <v>10</v>
      </c>
      <c r="C10" s="4">
        <v>1606</v>
      </c>
      <c r="D10" s="6">
        <v>640</v>
      </c>
      <c r="E10" s="6">
        <v>65</v>
      </c>
      <c r="G10" t="s">
        <v>10</v>
      </c>
      <c r="H10" s="5">
        <v>3.9E-2</v>
      </c>
      <c r="I10" s="5">
        <v>4.3999999999999997E-2</v>
      </c>
      <c r="J10" s="5">
        <v>3.2000000000000001E-2</v>
      </c>
    </row>
    <row r="11" spans="1:16" x14ac:dyDescent="0.25">
      <c r="B11" t="s">
        <v>11</v>
      </c>
      <c r="C11" s="4">
        <v>39453</v>
      </c>
      <c r="D11" s="6">
        <v>13756</v>
      </c>
      <c r="E11" s="6">
        <v>1924</v>
      </c>
      <c r="G11" t="s">
        <v>11</v>
      </c>
      <c r="H11" s="5">
        <v>0.95</v>
      </c>
      <c r="I11" s="5">
        <v>0.94599999999999995</v>
      </c>
      <c r="J11" s="5">
        <v>0.96099999999999997</v>
      </c>
    </row>
    <row r="12" spans="1:16" x14ac:dyDescent="0.25">
      <c r="B12" t="s">
        <v>8</v>
      </c>
      <c r="C12" s="6">
        <v>455</v>
      </c>
      <c r="D12" s="6">
        <v>146</v>
      </c>
      <c r="E12" s="6">
        <v>13</v>
      </c>
      <c r="G12" t="s">
        <v>8</v>
      </c>
      <c r="H12" s="5">
        <v>1.0999999999999999E-2</v>
      </c>
      <c r="I12" s="5">
        <v>0.01</v>
      </c>
      <c r="J12" s="5">
        <v>6.0000000000000001E-3</v>
      </c>
    </row>
    <row r="13" spans="1:16" x14ac:dyDescent="0.25">
      <c r="H13" s="5"/>
      <c r="I13" s="5"/>
      <c r="J13" s="5"/>
    </row>
    <row r="14" spans="1:16" ht="30" x14ac:dyDescent="0.25">
      <c r="A14" s="2" t="s">
        <v>0</v>
      </c>
      <c r="B14" s="2" t="s">
        <v>1</v>
      </c>
      <c r="C14" s="3" t="s">
        <v>2</v>
      </c>
      <c r="D14" s="3" t="s">
        <v>3</v>
      </c>
      <c r="E14" s="3" t="s">
        <v>4</v>
      </c>
      <c r="F14" s="3"/>
      <c r="G14" s="3"/>
      <c r="H14" s="3" t="s">
        <v>74</v>
      </c>
      <c r="I14" s="3" t="s">
        <v>3</v>
      </c>
      <c r="J14" s="3" t="s">
        <v>4</v>
      </c>
      <c r="M14" s="3" t="s">
        <v>74</v>
      </c>
      <c r="N14" s="3" t="s">
        <v>3</v>
      </c>
      <c r="O14" s="3" t="s">
        <v>4</v>
      </c>
    </row>
    <row r="15" spans="1:16" x14ac:dyDescent="0.25">
      <c r="A15" t="s">
        <v>12</v>
      </c>
      <c r="B15" t="s">
        <v>13</v>
      </c>
      <c r="C15" s="4">
        <v>18607</v>
      </c>
      <c r="D15" s="6">
        <v>7499</v>
      </c>
      <c r="E15" s="6">
        <v>1268</v>
      </c>
      <c r="G15" t="s">
        <v>13</v>
      </c>
      <c r="H15" s="5">
        <v>0.44800000000000001</v>
      </c>
      <c r="I15" s="5">
        <v>0.51600000000000001</v>
      </c>
      <c r="J15" s="5">
        <v>0.63300000000000001</v>
      </c>
      <c r="L15" t="s">
        <v>75</v>
      </c>
      <c r="M15" s="1">
        <v>20639</v>
      </c>
      <c r="N15" s="1">
        <v>8172</v>
      </c>
      <c r="O15" s="1">
        <v>1358</v>
      </c>
    </row>
    <row r="16" spans="1:16" x14ac:dyDescent="0.25">
      <c r="B16" t="s">
        <v>14</v>
      </c>
      <c r="C16" s="6">
        <v>424</v>
      </c>
      <c r="D16" s="6">
        <v>186</v>
      </c>
      <c r="E16" s="6">
        <v>34</v>
      </c>
      <c r="G16" t="s">
        <v>14</v>
      </c>
      <c r="H16" s="5">
        <v>0.01</v>
      </c>
      <c r="I16" s="5">
        <v>1.2999999999999999E-2</v>
      </c>
      <c r="J16" s="5">
        <v>1.7000000000000001E-2</v>
      </c>
      <c r="L16" t="s">
        <v>76</v>
      </c>
      <c r="M16" s="1">
        <v>19523</v>
      </c>
      <c r="N16" s="1">
        <v>5951</v>
      </c>
      <c r="O16" s="1">
        <v>579</v>
      </c>
    </row>
    <row r="17" spans="2:15" x14ac:dyDescent="0.25">
      <c r="B17" t="s">
        <v>15</v>
      </c>
      <c r="C17" s="4">
        <v>1608</v>
      </c>
      <c r="D17" s="6">
        <v>487</v>
      </c>
      <c r="E17" s="6">
        <v>56</v>
      </c>
      <c r="G17" t="s">
        <v>15</v>
      </c>
      <c r="H17" s="5">
        <v>3.9E-2</v>
      </c>
      <c r="I17" s="5">
        <v>3.3000000000000002E-2</v>
      </c>
      <c r="J17" s="5">
        <v>2.8000000000000001E-2</v>
      </c>
      <c r="M17" s="1">
        <v>40162</v>
      </c>
      <c r="N17" s="1">
        <v>14123</v>
      </c>
      <c r="O17" s="1">
        <v>1937</v>
      </c>
    </row>
    <row r="18" spans="2:15" x14ac:dyDescent="0.25">
      <c r="B18" t="s">
        <v>16</v>
      </c>
      <c r="C18" s="4">
        <v>4496</v>
      </c>
      <c r="D18" s="6">
        <v>1413</v>
      </c>
      <c r="E18" s="6">
        <v>137</v>
      </c>
      <c r="G18" t="s">
        <v>16</v>
      </c>
      <c r="H18" s="5">
        <v>0.108</v>
      </c>
      <c r="I18" s="5">
        <v>9.7000000000000003E-2</v>
      </c>
      <c r="J18" s="5">
        <v>6.8000000000000005E-2</v>
      </c>
    </row>
    <row r="19" spans="2:15" x14ac:dyDescent="0.25">
      <c r="B19" t="s">
        <v>17</v>
      </c>
      <c r="C19" s="4">
        <v>5075</v>
      </c>
      <c r="D19" s="6">
        <v>1343</v>
      </c>
      <c r="E19" s="6">
        <v>120</v>
      </c>
      <c r="G19" t="s">
        <v>17</v>
      </c>
      <c r="H19" s="5">
        <v>0.122</v>
      </c>
      <c r="I19" s="5">
        <v>9.1999999999999998E-2</v>
      </c>
      <c r="J19" s="5">
        <v>0.06</v>
      </c>
      <c r="M19" s="3" t="s">
        <v>74</v>
      </c>
      <c r="N19" s="3" t="s">
        <v>3</v>
      </c>
      <c r="O19" s="3" t="s">
        <v>4</v>
      </c>
    </row>
    <row r="20" spans="2:15" x14ac:dyDescent="0.25">
      <c r="B20" t="s">
        <v>18</v>
      </c>
      <c r="C20" s="4">
        <v>1050</v>
      </c>
      <c r="D20" s="6">
        <v>295</v>
      </c>
      <c r="E20" s="6">
        <v>20</v>
      </c>
      <c r="G20" t="s">
        <v>18</v>
      </c>
      <c r="H20" s="5">
        <v>2.5000000000000001E-2</v>
      </c>
      <c r="I20" s="5">
        <v>0.02</v>
      </c>
      <c r="J20" s="5">
        <v>0.01</v>
      </c>
      <c r="L20" t="s">
        <v>75</v>
      </c>
      <c r="M20" s="8">
        <f>M15/M17</f>
        <v>0.51389373039191277</v>
      </c>
      <c r="N20" s="8">
        <f t="shared" ref="N20:O20" si="0">N15/N17</f>
        <v>0.57863060256319476</v>
      </c>
      <c r="O20" s="8">
        <f t="shared" si="0"/>
        <v>0.70108415074858033</v>
      </c>
    </row>
    <row r="21" spans="2:15" x14ac:dyDescent="0.25">
      <c r="B21" t="s">
        <v>19</v>
      </c>
      <c r="C21" s="6">
        <v>917</v>
      </c>
      <c r="D21" s="6">
        <v>281</v>
      </c>
      <c r="E21" s="6">
        <v>28</v>
      </c>
      <c r="G21" t="s">
        <v>19</v>
      </c>
      <c r="H21" s="5">
        <v>2.1999999999999999E-2</v>
      </c>
      <c r="I21" s="5">
        <v>1.9E-2</v>
      </c>
      <c r="J21" s="5">
        <v>1.4E-2</v>
      </c>
      <c r="L21" t="s">
        <v>76</v>
      </c>
      <c r="M21" s="8">
        <f>M16/M17</f>
        <v>0.48610626960808723</v>
      </c>
      <c r="N21" s="8">
        <f t="shared" ref="N21:O21" si="1">N16/N17</f>
        <v>0.42136939743680524</v>
      </c>
      <c r="O21" s="8">
        <f t="shared" si="1"/>
        <v>0.29891584925141973</v>
      </c>
    </row>
    <row r="22" spans="2:15" x14ac:dyDescent="0.25">
      <c r="B22" t="s">
        <v>20</v>
      </c>
      <c r="C22" s="6">
        <v>820</v>
      </c>
      <c r="D22" s="6">
        <v>307</v>
      </c>
      <c r="E22" s="6">
        <v>30</v>
      </c>
      <c r="G22" t="s">
        <v>20</v>
      </c>
      <c r="H22" s="5">
        <v>0.02</v>
      </c>
      <c r="I22" s="5">
        <v>2.1000000000000001E-2</v>
      </c>
      <c r="J22" s="5">
        <v>1.4999999999999999E-2</v>
      </c>
      <c r="M22" s="1"/>
      <c r="N22" s="1"/>
      <c r="O22" s="1"/>
    </row>
    <row r="23" spans="2:15" x14ac:dyDescent="0.25">
      <c r="B23" t="s">
        <v>21</v>
      </c>
      <c r="C23" s="6">
        <v>120</v>
      </c>
      <c r="D23" s="6">
        <v>47</v>
      </c>
      <c r="E23" s="6">
        <v>6</v>
      </c>
      <c r="G23" t="s">
        <v>21</v>
      </c>
      <c r="H23" s="5">
        <v>3.0000000000000001E-3</v>
      </c>
      <c r="I23" s="5">
        <v>3.0000000000000001E-3</v>
      </c>
      <c r="J23" s="5">
        <v>3.0000000000000001E-3</v>
      </c>
    </row>
    <row r="24" spans="2:15" x14ac:dyDescent="0.25">
      <c r="B24" t="s">
        <v>22</v>
      </c>
      <c r="C24" s="6">
        <v>253</v>
      </c>
      <c r="D24" s="6">
        <v>85</v>
      </c>
      <c r="E24" s="6">
        <v>13</v>
      </c>
      <c r="G24" t="s">
        <v>22</v>
      </c>
      <c r="H24" s="5">
        <v>6.0000000000000001E-3</v>
      </c>
      <c r="I24" s="5">
        <v>6.0000000000000001E-3</v>
      </c>
      <c r="J24" s="5">
        <v>6.0000000000000001E-3</v>
      </c>
    </row>
    <row r="25" spans="2:15" x14ac:dyDescent="0.25">
      <c r="B25" t="s">
        <v>23</v>
      </c>
      <c r="C25" s="6">
        <v>354</v>
      </c>
      <c r="D25" s="6">
        <v>110</v>
      </c>
      <c r="E25" s="6">
        <v>11</v>
      </c>
      <c r="G25" t="s">
        <v>23</v>
      </c>
      <c r="H25" s="5">
        <v>8.9999999999999993E-3</v>
      </c>
      <c r="I25" s="5">
        <v>8.0000000000000002E-3</v>
      </c>
      <c r="J25" s="5">
        <v>5.0000000000000001E-3</v>
      </c>
    </row>
    <row r="26" spans="2:15" x14ac:dyDescent="0.25">
      <c r="B26" t="s">
        <v>24</v>
      </c>
      <c r="C26" s="4">
        <v>2375</v>
      </c>
      <c r="D26" s="6">
        <v>843</v>
      </c>
      <c r="E26" s="6">
        <v>92</v>
      </c>
      <c r="G26" t="s">
        <v>24</v>
      </c>
      <c r="H26" s="5">
        <v>5.7000000000000002E-2</v>
      </c>
      <c r="I26" s="5">
        <v>5.8000000000000003E-2</v>
      </c>
      <c r="J26" s="5">
        <v>4.5999999999999999E-2</v>
      </c>
    </row>
    <row r="27" spans="2:15" x14ac:dyDescent="0.25">
      <c r="B27" t="s">
        <v>25</v>
      </c>
      <c r="C27" s="4">
        <v>2809</v>
      </c>
      <c r="D27" s="6">
        <v>824</v>
      </c>
      <c r="E27" s="6">
        <v>72</v>
      </c>
      <c r="G27" t="s">
        <v>25</v>
      </c>
      <c r="H27" s="5">
        <v>6.8000000000000005E-2</v>
      </c>
      <c r="I27" s="5">
        <v>5.7000000000000002E-2</v>
      </c>
      <c r="J27" s="5">
        <v>3.5999999999999997E-2</v>
      </c>
    </row>
    <row r="28" spans="2:15" x14ac:dyDescent="0.25">
      <c r="B28" t="s">
        <v>26</v>
      </c>
      <c r="C28" s="6">
        <v>414</v>
      </c>
      <c r="D28" s="6">
        <v>113</v>
      </c>
      <c r="E28" s="6">
        <v>14</v>
      </c>
      <c r="G28" t="s">
        <v>26</v>
      </c>
      <c r="H28" s="5">
        <v>0.01</v>
      </c>
      <c r="I28" s="5">
        <v>8.0000000000000002E-3</v>
      </c>
      <c r="J28" s="5">
        <v>7.0000000000000001E-3</v>
      </c>
    </row>
    <row r="29" spans="2:15" x14ac:dyDescent="0.25">
      <c r="B29" t="s">
        <v>27</v>
      </c>
      <c r="C29" s="6">
        <v>139</v>
      </c>
      <c r="D29" s="6">
        <v>54</v>
      </c>
      <c r="E29" s="6">
        <v>10</v>
      </c>
      <c r="G29" t="s">
        <v>27</v>
      </c>
      <c r="H29" s="5">
        <v>3.0000000000000001E-3</v>
      </c>
      <c r="I29" s="5">
        <v>4.0000000000000001E-3</v>
      </c>
      <c r="J29" s="5">
        <v>5.0000000000000001E-3</v>
      </c>
    </row>
    <row r="30" spans="2:15" x14ac:dyDescent="0.25">
      <c r="B30" t="s">
        <v>28</v>
      </c>
      <c r="C30" s="6">
        <v>701</v>
      </c>
      <c r="D30" s="6">
        <v>236</v>
      </c>
      <c r="E30" s="6">
        <v>26</v>
      </c>
      <c r="G30" t="s">
        <v>28</v>
      </c>
      <c r="H30" s="5">
        <v>1.7000000000000001E-2</v>
      </c>
      <c r="I30" s="5">
        <v>1.6E-2</v>
      </c>
      <c r="J30" s="5">
        <v>1.2999999999999999E-2</v>
      </c>
    </row>
    <row r="31" spans="2:15" x14ac:dyDescent="0.25">
      <c r="B31" t="s">
        <v>8</v>
      </c>
      <c r="C31" s="4">
        <v>1352</v>
      </c>
      <c r="D31" s="6">
        <v>419</v>
      </c>
      <c r="E31" s="6">
        <v>65</v>
      </c>
      <c r="G31" t="s">
        <v>8</v>
      </c>
      <c r="H31" s="5">
        <v>3.3000000000000002E-2</v>
      </c>
      <c r="I31" s="5">
        <v>2.9000000000000001E-2</v>
      </c>
      <c r="J31" s="5">
        <v>3.2000000000000001E-2</v>
      </c>
    </row>
    <row r="32" spans="2:15" x14ac:dyDescent="0.25">
      <c r="C32" s="4"/>
      <c r="H32" s="5"/>
      <c r="I32" s="5"/>
      <c r="J32" s="5"/>
    </row>
    <row r="33" spans="1:10" x14ac:dyDescent="0.25">
      <c r="A33" s="2" t="s">
        <v>0</v>
      </c>
      <c r="B33" s="2" t="s">
        <v>1</v>
      </c>
      <c r="C33" s="3" t="s">
        <v>2</v>
      </c>
      <c r="D33" s="3" t="s">
        <v>3</v>
      </c>
      <c r="E33" s="3" t="s">
        <v>4</v>
      </c>
      <c r="F33" s="3"/>
      <c r="G33" s="3"/>
      <c r="H33" s="3" t="s">
        <v>74</v>
      </c>
      <c r="I33" s="3" t="s">
        <v>3</v>
      </c>
      <c r="J33" s="3" t="s">
        <v>4</v>
      </c>
    </row>
    <row r="34" spans="1:10" x14ac:dyDescent="0.25">
      <c r="A34" t="s">
        <v>29</v>
      </c>
      <c r="B34" t="s">
        <v>30</v>
      </c>
      <c r="C34" s="6">
        <v>113</v>
      </c>
      <c r="D34" s="6">
        <v>25</v>
      </c>
      <c r="E34" s="6">
        <v>7</v>
      </c>
      <c r="G34" t="s">
        <v>30</v>
      </c>
      <c r="H34" s="5">
        <v>3.0000000000000001E-3</v>
      </c>
      <c r="I34" s="5">
        <v>2E-3</v>
      </c>
      <c r="J34" s="5">
        <v>3.0000000000000001E-3</v>
      </c>
    </row>
    <row r="35" spans="1:10" x14ac:dyDescent="0.25">
      <c r="B35" t="s">
        <v>31</v>
      </c>
      <c r="C35" s="6">
        <v>999</v>
      </c>
      <c r="D35" s="6">
        <v>227</v>
      </c>
      <c r="E35" s="6">
        <v>32</v>
      </c>
      <c r="G35" t="s">
        <v>31</v>
      </c>
      <c r="H35" s="5">
        <v>2.4E-2</v>
      </c>
      <c r="I35" s="5">
        <v>1.6E-2</v>
      </c>
      <c r="J35" s="5">
        <v>1.6E-2</v>
      </c>
    </row>
    <row r="36" spans="1:10" x14ac:dyDescent="0.25">
      <c r="B36" t="s">
        <v>32</v>
      </c>
      <c r="C36" s="4">
        <v>7785</v>
      </c>
      <c r="D36" s="6">
        <v>2330</v>
      </c>
      <c r="E36" s="6">
        <v>320</v>
      </c>
      <c r="G36" t="s">
        <v>32</v>
      </c>
      <c r="H36" s="5">
        <v>0.188</v>
      </c>
      <c r="I36" s="5">
        <v>0.16</v>
      </c>
      <c r="J36" s="5">
        <v>0.16</v>
      </c>
    </row>
    <row r="37" spans="1:10" x14ac:dyDescent="0.25">
      <c r="B37" t="s">
        <v>33</v>
      </c>
      <c r="C37" s="4">
        <v>9157</v>
      </c>
      <c r="D37" s="6">
        <v>2947</v>
      </c>
      <c r="E37" s="6">
        <v>409</v>
      </c>
      <c r="G37" t="s">
        <v>33</v>
      </c>
      <c r="H37" s="5">
        <v>0.221</v>
      </c>
      <c r="I37" s="5">
        <v>0.20300000000000001</v>
      </c>
      <c r="J37" s="5">
        <v>0.20399999999999999</v>
      </c>
    </row>
    <row r="38" spans="1:10" x14ac:dyDescent="0.25">
      <c r="B38" t="s">
        <v>34</v>
      </c>
      <c r="C38" s="4">
        <v>6632</v>
      </c>
      <c r="D38" s="6">
        <v>2257</v>
      </c>
      <c r="E38" s="6">
        <v>304</v>
      </c>
      <c r="G38" t="s">
        <v>34</v>
      </c>
      <c r="H38" s="5">
        <v>0.16</v>
      </c>
      <c r="I38" s="5">
        <v>0.155</v>
      </c>
      <c r="J38" s="5">
        <v>0.152</v>
      </c>
    </row>
    <row r="39" spans="1:10" x14ac:dyDescent="0.25">
      <c r="B39" t="s">
        <v>35</v>
      </c>
      <c r="C39" s="4">
        <v>4404</v>
      </c>
      <c r="D39" s="6">
        <v>1734</v>
      </c>
      <c r="E39" s="6">
        <v>248</v>
      </c>
      <c r="G39" t="s">
        <v>35</v>
      </c>
      <c r="H39" s="5">
        <v>0.106</v>
      </c>
      <c r="I39" s="5">
        <v>0.11899999999999999</v>
      </c>
      <c r="J39" s="5">
        <v>0.124</v>
      </c>
    </row>
    <row r="40" spans="1:10" x14ac:dyDescent="0.25">
      <c r="B40" t="s">
        <v>36</v>
      </c>
      <c r="C40" s="4">
        <v>3730</v>
      </c>
      <c r="D40" s="6">
        <v>1529</v>
      </c>
      <c r="E40" s="6">
        <v>225</v>
      </c>
      <c r="G40" t="s">
        <v>36</v>
      </c>
      <c r="H40" s="5">
        <v>0.09</v>
      </c>
      <c r="I40" s="5">
        <v>0.105</v>
      </c>
      <c r="J40" s="5">
        <v>0.112</v>
      </c>
    </row>
    <row r="41" spans="1:10" x14ac:dyDescent="0.25">
      <c r="B41" t="s">
        <v>37</v>
      </c>
      <c r="C41" s="4">
        <v>3798</v>
      </c>
      <c r="D41" s="6">
        <v>1513</v>
      </c>
      <c r="E41" s="6">
        <v>194</v>
      </c>
      <c r="G41" t="s">
        <v>37</v>
      </c>
      <c r="H41" s="5">
        <v>9.0999999999999998E-2</v>
      </c>
      <c r="I41" s="5">
        <v>0.104</v>
      </c>
      <c r="J41" s="5">
        <v>9.7000000000000003E-2</v>
      </c>
    </row>
    <row r="42" spans="1:10" x14ac:dyDescent="0.25">
      <c r="B42" t="s">
        <v>38</v>
      </c>
      <c r="C42" s="4">
        <v>3080</v>
      </c>
      <c r="D42" s="6">
        <v>1287</v>
      </c>
      <c r="E42" s="6">
        <v>166</v>
      </c>
      <c r="G42" t="s">
        <v>38</v>
      </c>
      <c r="H42" s="5">
        <v>7.3999999999999996E-2</v>
      </c>
      <c r="I42" s="5">
        <v>8.8999999999999996E-2</v>
      </c>
      <c r="J42" s="5">
        <v>8.3000000000000004E-2</v>
      </c>
    </row>
    <row r="43" spans="1:10" x14ac:dyDescent="0.25">
      <c r="B43" t="s">
        <v>39</v>
      </c>
      <c r="C43" s="4">
        <v>1265</v>
      </c>
      <c r="D43" s="6">
        <v>526</v>
      </c>
      <c r="E43" s="6">
        <v>73</v>
      </c>
      <c r="G43" t="s">
        <v>39</v>
      </c>
      <c r="H43" s="5">
        <v>0.03</v>
      </c>
      <c r="I43" s="5">
        <v>3.5999999999999997E-2</v>
      </c>
      <c r="J43" s="5">
        <v>3.5999999999999997E-2</v>
      </c>
    </row>
    <row r="44" spans="1:10" x14ac:dyDescent="0.25">
      <c r="B44" t="s">
        <v>40</v>
      </c>
      <c r="C44" s="6">
        <v>477</v>
      </c>
      <c r="D44" s="6">
        <v>143</v>
      </c>
      <c r="E44" s="6">
        <v>20</v>
      </c>
      <c r="G44" t="s">
        <v>40</v>
      </c>
      <c r="H44" s="5">
        <v>1.0999999999999999E-2</v>
      </c>
      <c r="I44" s="5">
        <v>0.01</v>
      </c>
      <c r="J44" s="5">
        <v>0.01</v>
      </c>
    </row>
    <row r="45" spans="1:10" x14ac:dyDescent="0.25">
      <c r="B45" t="s">
        <v>41</v>
      </c>
      <c r="C45" s="6">
        <v>23</v>
      </c>
      <c r="D45" s="6">
        <v>11</v>
      </c>
      <c r="E45" s="6">
        <v>2</v>
      </c>
      <c r="G45" t="s">
        <v>41</v>
      </c>
      <c r="H45" s="5">
        <v>1E-3</v>
      </c>
      <c r="I45" s="5">
        <v>1E-3</v>
      </c>
      <c r="J45" s="5">
        <v>1E-3</v>
      </c>
    </row>
    <row r="46" spans="1:10" x14ac:dyDescent="0.25">
      <c r="B46" t="s">
        <v>42</v>
      </c>
      <c r="C46" s="6">
        <v>8</v>
      </c>
      <c r="D46" s="6">
        <v>3</v>
      </c>
      <c r="E46" s="6">
        <v>0</v>
      </c>
      <c r="G46" t="s">
        <v>42</v>
      </c>
      <c r="H46" s="5">
        <v>0</v>
      </c>
      <c r="I46" s="5">
        <v>0</v>
      </c>
      <c r="J46" s="5">
        <v>0</v>
      </c>
    </row>
    <row r="47" spans="1:10" x14ac:dyDescent="0.25">
      <c r="B47" t="s">
        <v>8</v>
      </c>
      <c r="C47" s="6">
        <v>43</v>
      </c>
      <c r="D47" s="6">
        <v>10</v>
      </c>
      <c r="E47" s="6">
        <v>2</v>
      </c>
      <c r="G47" t="s">
        <v>8</v>
      </c>
      <c r="H47" s="5">
        <v>1E-3</v>
      </c>
      <c r="I47" s="5">
        <v>1E-3</v>
      </c>
      <c r="J47" s="5">
        <v>1E-3</v>
      </c>
    </row>
    <row r="48" spans="1:10" x14ac:dyDescent="0.25">
      <c r="H48" s="5"/>
      <c r="I48" s="5"/>
      <c r="J48" s="5"/>
    </row>
    <row r="49" spans="1:10" x14ac:dyDescent="0.25">
      <c r="A49" s="2" t="s">
        <v>0</v>
      </c>
      <c r="B49" s="2" t="s">
        <v>1</v>
      </c>
      <c r="C49" s="3" t="s">
        <v>2</v>
      </c>
      <c r="D49" s="3" t="s">
        <v>3</v>
      </c>
      <c r="E49" s="3" t="s">
        <v>4</v>
      </c>
      <c r="F49" s="3"/>
      <c r="G49" s="3"/>
      <c r="H49" s="3" t="s">
        <v>74</v>
      </c>
      <c r="I49" s="3" t="s">
        <v>3</v>
      </c>
      <c r="J49" s="3" t="s">
        <v>4</v>
      </c>
    </row>
    <row r="50" spans="1:10" x14ac:dyDescent="0.25">
      <c r="A50" t="s">
        <v>43</v>
      </c>
      <c r="B50" t="s">
        <v>44</v>
      </c>
      <c r="C50" s="4">
        <v>3319</v>
      </c>
      <c r="D50" s="6">
        <v>1290</v>
      </c>
      <c r="E50" s="6">
        <v>253</v>
      </c>
      <c r="G50" t="s">
        <v>44</v>
      </c>
      <c r="H50" s="5">
        <v>0.08</v>
      </c>
      <c r="I50" s="5">
        <v>8.8999999999999996E-2</v>
      </c>
      <c r="J50" s="5">
        <v>0.126</v>
      </c>
    </row>
    <row r="51" spans="1:10" x14ac:dyDescent="0.25">
      <c r="B51" t="s">
        <v>45</v>
      </c>
      <c r="C51" s="6">
        <v>222</v>
      </c>
      <c r="D51" s="6">
        <v>75</v>
      </c>
      <c r="E51" s="6">
        <v>9</v>
      </c>
      <c r="G51" t="s">
        <v>45</v>
      </c>
      <c r="H51" s="5">
        <v>5.0000000000000001E-3</v>
      </c>
      <c r="I51" s="5">
        <v>5.0000000000000001E-3</v>
      </c>
      <c r="J51" s="5">
        <v>4.0000000000000001E-3</v>
      </c>
    </row>
    <row r="52" spans="1:10" x14ac:dyDescent="0.25">
      <c r="B52" t="s">
        <v>46</v>
      </c>
      <c r="C52" s="4">
        <v>19151</v>
      </c>
      <c r="D52" s="6">
        <v>7476</v>
      </c>
      <c r="E52" s="6">
        <v>1069</v>
      </c>
      <c r="G52" t="s">
        <v>46</v>
      </c>
      <c r="H52" s="5">
        <v>0.46100000000000002</v>
      </c>
      <c r="I52" s="5">
        <v>0.51400000000000001</v>
      </c>
      <c r="J52" s="5">
        <v>0.53400000000000003</v>
      </c>
    </row>
    <row r="53" spans="1:10" x14ac:dyDescent="0.25">
      <c r="B53" t="s">
        <v>47</v>
      </c>
      <c r="C53" s="4">
        <v>1370</v>
      </c>
      <c r="D53" s="6">
        <v>410</v>
      </c>
      <c r="E53" s="6">
        <v>39</v>
      </c>
      <c r="G53" t="s">
        <v>47</v>
      </c>
      <c r="H53" s="5">
        <v>3.3000000000000002E-2</v>
      </c>
      <c r="I53" s="5">
        <v>2.8000000000000001E-2</v>
      </c>
      <c r="J53" s="5">
        <v>1.9E-2</v>
      </c>
    </row>
    <row r="54" spans="1:10" x14ac:dyDescent="0.25">
      <c r="B54" t="s">
        <v>48</v>
      </c>
      <c r="C54" s="4">
        <v>7909</v>
      </c>
      <c r="D54" s="6">
        <v>2135</v>
      </c>
      <c r="E54" s="6">
        <v>184</v>
      </c>
      <c r="G54" t="s">
        <v>48</v>
      </c>
      <c r="H54" s="5">
        <v>0.191</v>
      </c>
      <c r="I54" s="5">
        <v>0.14699999999999999</v>
      </c>
      <c r="J54" s="5">
        <v>9.1999999999999998E-2</v>
      </c>
    </row>
    <row r="55" spans="1:10" x14ac:dyDescent="0.25">
      <c r="B55" t="s">
        <v>49</v>
      </c>
      <c r="C55" s="6">
        <v>18</v>
      </c>
      <c r="D55" s="6">
        <v>5</v>
      </c>
      <c r="E55" s="6">
        <v>0</v>
      </c>
      <c r="G55" t="s">
        <v>49</v>
      </c>
      <c r="H55" s="5">
        <v>0</v>
      </c>
      <c r="I55" s="5">
        <v>0</v>
      </c>
      <c r="J55" s="5">
        <v>0</v>
      </c>
    </row>
    <row r="56" spans="1:10" x14ac:dyDescent="0.25">
      <c r="B56" t="s">
        <v>50</v>
      </c>
      <c r="C56" s="6">
        <v>39</v>
      </c>
      <c r="D56" s="6">
        <v>11</v>
      </c>
      <c r="E56" s="6">
        <v>2</v>
      </c>
      <c r="G56" t="s">
        <v>50</v>
      </c>
      <c r="H56" s="5">
        <v>1E-3</v>
      </c>
      <c r="I56" s="5">
        <v>1E-3</v>
      </c>
      <c r="J56" s="5">
        <v>1E-3</v>
      </c>
    </row>
    <row r="57" spans="1:10" x14ac:dyDescent="0.25">
      <c r="B57" t="s">
        <v>51</v>
      </c>
      <c r="C57" s="4">
        <v>1370</v>
      </c>
      <c r="D57" s="6">
        <v>421</v>
      </c>
      <c r="E57" s="6">
        <v>50</v>
      </c>
      <c r="G57" t="s">
        <v>51</v>
      </c>
      <c r="H57" s="5">
        <v>3.3000000000000002E-2</v>
      </c>
      <c r="I57" s="5">
        <v>2.9000000000000001E-2</v>
      </c>
      <c r="J57" s="5">
        <v>2.5000000000000001E-2</v>
      </c>
    </row>
    <row r="58" spans="1:10" x14ac:dyDescent="0.25">
      <c r="B58" t="s">
        <v>52</v>
      </c>
      <c r="C58" s="4">
        <v>4123</v>
      </c>
      <c r="D58" s="6">
        <v>1376</v>
      </c>
      <c r="E58" s="6">
        <v>186</v>
      </c>
      <c r="G58" t="s">
        <v>52</v>
      </c>
      <c r="H58" s="5">
        <v>9.9000000000000005E-2</v>
      </c>
      <c r="I58" s="5">
        <v>9.5000000000000001E-2</v>
      </c>
      <c r="J58" s="5">
        <v>9.2999999999999999E-2</v>
      </c>
    </row>
    <row r="59" spans="1:10" x14ac:dyDescent="0.25">
      <c r="B59" t="s">
        <v>8</v>
      </c>
      <c r="C59" s="4">
        <v>3993</v>
      </c>
      <c r="D59" s="6">
        <v>1343</v>
      </c>
      <c r="E59" s="6">
        <v>210</v>
      </c>
      <c r="G59" t="s">
        <v>8</v>
      </c>
      <c r="H59" s="5">
        <v>9.6000000000000002E-2</v>
      </c>
      <c r="I59" s="5">
        <v>9.1999999999999998E-2</v>
      </c>
      <c r="J59" s="5">
        <v>0.105</v>
      </c>
    </row>
    <row r="60" spans="1:10" x14ac:dyDescent="0.25">
      <c r="C60" s="4"/>
      <c r="H60" s="5"/>
      <c r="I60" s="5"/>
      <c r="J60" s="5"/>
    </row>
    <row r="61" spans="1:10" x14ac:dyDescent="0.25">
      <c r="A61" s="2" t="s">
        <v>0</v>
      </c>
      <c r="B61" s="2" t="s">
        <v>1</v>
      </c>
      <c r="C61" s="3" t="s">
        <v>2</v>
      </c>
      <c r="D61" s="3" t="s">
        <v>3</v>
      </c>
      <c r="E61" s="3" t="s">
        <v>4</v>
      </c>
      <c r="F61" s="3"/>
      <c r="G61" s="3"/>
      <c r="H61" s="3" t="s">
        <v>74</v>
      </c>
      <c r="I61" s="3" t="s">
        <v>3</v>
      </c>
      <c r="J61" s="3" t="s">
        <v>4</v>
      </c>
    </row>
    <row r="62" spans="1:10" x14ac:dyDescent="0.25">
      <c r="A62" t="s">
        <v>53</v>
      </c>
      <c r="B62" t="s">
        <v>54</v>
      </c>
      <c r="C62" s="6">
        <v>198</v>
      </c>
      <c r="D62" s="6">
        <v>79</v>
      </c>
      <c r="E62" s="6">
        <v>17</v>
      </c>
      <c r="G62" t="s">
        <v>54</v>
      </c>
      <c r="H62" s="5">
        <v>5.0000000000000001E-3</v>
      </c>
      <c r="I62" s="5">
        <v>5.0000000000000001E-3</v>
      </c>
      <c r="J62" s="5">
        <v>8.0000000000000002E-3</v>
      </c>
    </row>
    <row r="63" spans="1:10" x14ac:dyDescent="0.25">
      <c r="B63" t="s">
        <v>55</v>
      </c>
      <c r="C63" s="6">
        <v>383</v>
      </c>
      <c r="D63" s="6">
        <v>175</v>
      </c>
      <c r="E63" s="6">
        <v>31</v>
      </c>
      <c r="G63" t="s">
        <v>55</v>
      </c>
      <c r="H63" s="5">
        <v>8.9999999999999993E-3</v>
      </c>
      <c r="I63" s="5">
        <v>1.2E-2</v>
      </c>
      <c r="J63" s="5">
        <v>1.4999999999999999E-2</v>
      </c>
    </row>
    <row r="64" spans="1:10" x14ac:dyDescent="0.25">
      <c r="B64" t="s">
        <v>56</v>
      </c>
      <c r="C64" s="6">
        <v>352</v>
      </c>
      <c r="D64" s="6">
        <v>101</v>
      </c>
      <c r="E64" s="6">
        <v>13</v>
      </c>
      <c r="G64" t="s">
        <v>56</v>
      </c>
      <c r="H64" s="5">
        <v>8.0000000000000002E-3</v>
      </c>
      <c r="I64" s="5">
        <v>7.0000000000000001E-3</v>
      </c>
      <c r="J64" s="5">
        <v>6.0000000000000001E-3</v>
      </c>
    </row>
    <row r="65" spans="1:10" x14ac:dyDescent="0.25">
      <c r="B65" t="s">
        <v>57</v>
      </c>
      <c r="C65" s="4">
        <v>37005</v>
      </c>
      <c r="D65" s="6">
        <v>13051</v>
      </c>
      <c r="E65" s="6">
        <v>1807</v>
      </c>
      <c r="G65" t="s">
        <v>57</v>
      </c>
      <c r="H65" s="5">
        <v>0.89100000000000001</v>
      </c>
      <c r="I65" s="5">
        <v>0.89700000000000002</v>
      </c>
      <c r="J65" s="5">
        <v>0.90300000000000002</v>
      </c>
    </row>
    <row r="66" spans="1:10" x14ac:dyDescent="0.25">
      <c r="B66" t="s">
        <v>8</v>
      </c>
      <c r="C66" s="4">
        <v>3576</v>
      </c>
      <c r="D66" s="6">
        <v>1136</v>
      </c>
      <c r="E66" s="6">
        <v>134</v>
      </c>
      <c r="G66" t="s">
        <v>8</v>
      </c>
      <c r="H66" s="5">
        <v>8.5999999999999993E-2</v>
      </c>
      <c r="I66" s="5">
        <v>7.8E-2</v>
      </c>
      <c r="J66" s="5">
        <v>6.7000000000000004E-2</v>
      </c>
    </row>
    <row r="67" spans="1:10" x14ac:dyDescent="0.25">
      <c r="C67" s="4"/>
      <c r="H67" s="5"/>
      <c r="I67" s="5"/>
      <c r="J67" s="5"/>
    </row>
    <row r="68" spans="1:10" x14ac:dyDescent="0.25">
      <c r="A68" s="2" t="s">
        <v>0</v>
      </c>
      <c r="B68" s="2" t="s">
        <v>1</v>
      </c>
      <c r="C68" s="3" t="s">
        <v>2</v>
      </c>
      <c r="D68" s="3" t="s">
        <v>3</v>
      </c>
      <c r="E68" s="3" t="s">
        <v>4</v>
      </c>
      <c r="F68" s="3"/>
      <c r="G68" s="3"/>
      <c r="H68" s="3" t="s">
        <v>74</v>
      </c>
      <c r="I68" s="3" t="s">
        <v>3</v>
      </c>
      <c r="J68" s="3" t="s">
        <v>4</v>
      </c>
    </row>
    <row r="69" spans="1:10" x14ac:dyDescent="0.25">
      <c r="A69" t="s">
        <v>58</v>
      </c>
      <c r="B69" t="s">
        <v>59</v>
      </c>
      <c r="C69" s="4">
        <v>14219</v>
      </c>
      <c r="D69" s="6">
        <v>5489</v>
      </c>
      <c r="E69" s="6">
        <v>769</v>
      </c>
      <c r="G69" t="s">
        <v>59</v>
      </c>
      <c r="H69" s="5">
        <v>0.34300000000000003</v>
      </c>
      <c r="I69" s="5">
        <v>0.377</v>
      </c>
      <c r="J69" s="5">
        <v>0.38400000000000001</v>
      </c>
    </row>
    <row r="70" spans="1:10" x14ac:dyDescent="0.25">
      <c r="B70" t="s">
        <v>60</v>
      </c>
      <c r="C70" s="4">
        <v>22996</v>
      </c>
      <c r="D70" s="6">
        <v>7377</v>
      </c>
      <c r="E70" s="6">
        <v>992</v>
      </c>
      <c r="G70" t="s">
        <v>60</v>
      </c>
      <c r="H70" s="5">
        <v>0.55400000000000005</v>
      </c>
      <c r="I70" s="5">
        <v>0.50700000000000001</v>
      </c>
      <c r="J70" s="5">
        <v>0.496</v>
      </c>
    </row>
    <row r="71" spans="1:10" x14ac:dyDescent="0.25">
      <c r="B71" t="s">
        <v>61</v>
      </c>
      <c r="C71" s="6">
        <v>758</v>
      </c>
      <c r="D71" s="6">
        <v>275</v>
      </c>
      <c r="E71" s="6">
        <v>45</v>
      </c>
      <c r="G71" t="s">
        <v>61</v>
      </c>
      <c r="H71" s="5">
        <v>1.7999999999999999E-2</v>
      </c>
      <c r="I71" s="5">
        <v>1.9E-2</v>
      </c>
      <c r="J71" s="5">
        <v>2.1999999999999999E-2</v>
      </c>
    </row>
    <row r="72" spans="1:10" x14ac:dyDescent="0.25">
      <c r="B72" t="s">
        <v>62</v>
      </c>
      <c r="C72" s="6">
        <v>328</v>
      </c>
      <c r="D72" s="6">
        <v>148</v>
      </c>
      <c r="E72" s="6">
        <v>18</v>
      </c>
      <c r="G72" t="s">
        <v>62</v>
      </c>
      <c r="H72" s="5">
        <v>8.0000000000000002E-3</v>
      </c>
      <c r="I72" s="5">
        <v>0.01</v>
      </c>
      <c r="J72" s="5">
        <v>8.9999999999999993E-3</v>
      </c>
    </row>
    <row r="73" spans="1:10" x14ac:dyDescent="0.25">
      <c r="B73" t="s">
        <v>63</v>
      </c>
      <c r="C73" s="4">
        <v>1637</v>
      </c>
      <c r="D73" s="6">
        <v>652</v>
      </c>
      <c r="E73" s="6">
        <v>75</v>
      </c>
      <c r="G73" t="s">
        <v>63</v>
      </c>
      <c r="H73" s="5">
        <v>3.9E-2</v>
      </c>
      <c r="I73" s="5">
        <v>4.4999999999999998E-2</v>
      </c>
      <c r="J73" s="5">
        <v>3.6999999999999998E-2</v>
      </c>
    </row>
    <row r="74" spans="1:10" x14ac:dyDescent="0.25">
      <c r="B74" t="s">
        <v>64</v>
      </c>
      <c r="C74" s="6">
        <v>238</v>
      </c>
      <c r="D74" s="6">
        <v>87</v>
      </c>
      <c r="E74" s="6">
        <v>19</v>
      </c>
      <c r="G74" t="s">
        <v>64</v>
      </c>
      <c r="H74" s="5">
        <v>6.0000000000000001E-3</v>
      </c>
      <c r="I74" s="5">
        <v>6.0000000000000001E-3</v>
      </c>
      <c r="J74" s="5">
        <v>8.9999999999999993E-3</v>
      </c>
    </row>
    <row r="75" spans="1:10" x14ac:dyDescent="0.25">
      <c r="B75" t="s">
        <v>8</v>
      </c>
      <c r="C75" s="4">
        <v>1338</v>
      </c>
      <c r="D75" s="6">
        <v>514</v>
      </c>
      <c r="E75" s="6">
        <v>84</v>
      </c>
      <c r="G75" t="s">
        <v>8</v>
      </c>
      <c r="H75" s="5">
        <v>3.2000000000000001E-2</v>
      </c>
      <c r="I75" s="5">
        <v>3.5000000000000003E-2</v>
      </c>
      <c r="J75" s="5">
        <v>4.2000000000000003E-2</v>
      </c>
    </row>
    <row r="76" spans="1:10" x14ac:dyDescent="0.25">
      <c r="C76" s="4"/>
      <c r="H76" s="5"/>
      <c r="I76" s="5"/>
      <c r="J76" s="5"/>
    </row>
    <row r="77" spans="1:10" x14ac:dyDescent="0.25">
      <c r="A77" s="2" t="s">
        <v>0</v>
      </c>
      <c r="B77" s="2" t="s">
        <v>1</v>
      </c>
      <c r="C77" s="3" t="s">
        <v>2</v>
      </c>
      <c r="D77" s="3" t="s">
        <v>3</v>
      </c>
      <c r="E77" s="3" t="s">
        <v>4</v>
      </c>
      <c r="F77" s="3"/>
      <c r="G77" s="3"/>
      <c r="H77" s="3" t="s">
        <v>74</v>
      </c>
      <c r="I77" s="3" t="s">
        <v>3</v>
      </c>
      <c r="J77" s="3" t="s">
        <v>4</v>
      </c>
    </row>
    <row r="78" spans="1:10" x14ac:dyDescent="0.25">
      <c r="A78" t="s">
        <v>65</v>
      </c>
      <c r="B78" t="s">
        <v>66</v>
      </c>
      <c r="C78" s="6">
        <v>245</v>
      </c>
      <c r="D78" s="6">
        <v>88</v>
      </c>
      <c r="E78" s="6">
        <v>10</v>
      </c>
      <c r="G78" t="s">
        <v>66</v>
      </c>
      <c r="H78" s="5">
        <v>0.13</v>
      </c>
      <c r="I78" s="5">
        <v>0.11899999999999999</v>
      </c>
      <c r="J78" s="5">
        <v>0.13900000000000001</v>
      </c>
    </row>
    <row r="79" spans="1:10" x14ac:dyDescent="0.25">
      <c r="B79" t="s">
        <v>67</v>
      </c>
      <c r="C79" s="6">
        <v>159</v>
      </c>
      <c r="D79" s="6">
        <v>60</v>
      </c>
      <c r="E79" s="6">
        <v>11</v>
      </c>
      <c r="G79" t="s">
        <v>67</v>
      </c>
      <c r="H79" s="5">
        <v>8.4000000000000005E-2</v>
      </c>
      <c r="I79" s="5">
        <v>8.1000000000000003E-2</v>
      </c>
      <c r="J79" s="5">
        <v>0.153</v>
      </c>
    </row>
    <row r="80" spans="1:10" x14ac:dyDescent="0.25">
      <c r="B80" t="s">
        <v>68</v>
      </c>
      <c r="C80" s="6">
        <v>126</v>
      </c>
      <c r="D80" s="6">
        <v>54</v>
      </c>
      <c r="E80" s="6">
        <v>7</v>
      </c>
      <c r="G80" t="s">
        <v>68</v>
      </c>
      <c r="H80" s="5">
        <v>6.7000000000000004E-2</v>
      </c>
      <c r="I80" s="5">
        <v>7.2999999999999995E-2</v>
      </c>
      <c r="J80" s="5">
        <v>9.7000000000000003E-2</v>
      </c>
    </row>
    <row r="81" spans="1:10" x14ac:dyDescent="0.25">
      <c r="B81" t="s">
        <v>69</v>
      </c>
      <c r="C81" s="6">
        <v>432</v>
      </c>
      <c r="D81" s="6">
        <v>186</v>
      </c>
      <c r="E81" s="6">
        <v>20</v>
      </c>
      <c r="G81" t="s">
        <v>69</v>
      </c>
      <c r="H81" s="5">
        <v>0.22900000000000001</v>
      </c>
      <c r="I81" s="5">
        <v>0.251</v>
      </c>
      <c r="J81" s="5">
        <v>0.27800000000000002</v>
      </c>
    </row>
    <row r="82" spans="1:10" x14ac:dyDescent="0.25">
      <c r="B82" t="s">
        <v>70</v>
      </c>
      <c r="C82" s="6">
        <v>460</v>
      </c>
      <c r="D82" s="6">
        <v>194</v>
      </c>
      <c r="E82" s="6">
        <v>17</v>
      </c>
      <c r="G82" t="s">
        <v>70</v>
      </c>
      <c r="H82" s="5">
        <v>0.24399999999999999</v>
      </c>
      <c r="I82" s="5">
        <v>0.26200000000000001</v>
      </c>
      <c r="J82" s="5">
        <v>0.23599999999999999</v>
      </c>
    </row>
    <row r="83" spans="1:10" x14ac:dyDescent="0.25">
      <c r="B83" t="s">
        <v>52</v>
      </c>
      <c r="C83" s="6">
        <v>467</v>
      </c>
      <c r="D83" s="6">
        <v>158</v>
      </c>
      <c r="E83" s="6">
        <v>7</v>
      </c>
      <c r="G83" t="s">
        <v>52</v>
      </c>
      <c r="H83" s="5">
        <v>0.247</v>
      </c>
      <c r="I83" s="5">
        <v>0.214</v>
      </c>
      <c r="J83" s="5">
        <v>9.7000000000000003E-2</v>
      </c>
    </row>
    <row r="84" spans="1:10" x14ac:dyDescent="0.25">
      <c r="B84" t="s">
        <v>71</v>
      </c>
      <c r="C84" s="6">
        <v>0</v>
      </c>
      <c r="D84" s="6">
        <v>0</v>
      </c>
      <c r="E84" s="6">
        <v>0</v>
      </c>
      <c r="G84" t="s">
        <v>71</v>
      </c>
      <c r="H84" s="5">
        <v>0</v>
      </c>
      <c r="I84" s="5">
        <v>0</v>
      </c>
      <c r="J84" s="5">
        <v>0</v>
      </c>
    </row>
    <row r="85" spans="1:10" x14ac:dyDescent="0.25">
      <c r="C85" s="6">
        <f>SUM(C78:C84)</f>
        <v>1889</v>
      </c>
      <c r="D85" s="6">
        <f t="shared" ref="D85:E85" si="2">SUM(D78:D84)</f>
        <v>740</v>
      </c>
      <c r="E85" s="6">
        <f t="shared" si="2"/>
        <v>72</v>
      </c>
      <c r="H85" s="5"/>
      <c r="I85" s="5"/>
      <c r="J85" s="5"/>
    </row>
    <row r="86" spans="1:10" x14ac:dyDescent="0.25">
      <c r="H86" s="5"/>
      <c r="I86" s="5"/>
      <c r="J86" s="5"/>
    </row>
    <row r="87" spans="1:10" x14ac:dyDescent="0.25">
      <c r="A87" t="s">
        <v>72</v>
      </c>
      <c r="B87" t="s">
        <v>72</v>
      </c>
      <c r="C87" s="4">
        <v>41514</v>
      </c>
      <c r="D87" s="6">
        <v>14542</v>
      </c>
      <c r="E87" s="6">
        <v>2002</v>
      </c>
      <c r="H87" s="5">
        <v>1</v>
      </c>
      <c r="I87" s="5">
        <v>1</v>
      </c>
      <c r="J87" s="5"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42" sqref="K42"/>
    </sheetView>
  </sheetViews>
  <sheetFormatPr defaultRowHeight="15" x14ac:dyDescent="0.25"/>
  <cols>
    <col min="1" max="1" width="2.7109375" customWidth="1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81"/>
  <sheetViews>
    <sheetView workbookViewId="0">
      <selection activeCell="L20" sqref="L20"/>
    </sheetView>
  </sheetViews>
  <sheetFormatPr defaultRowHeight="15" x14ac:dyDescent="0.25"/>
  <cols>
    <col min="1" max="1" width="2.7109375" customWidth="1"/>
  </cols>
  <sheetData>
    <row r="3" spans="2:9" x14ac:dyDescent="0.25">
      <c r="B3" t="s">
        <v>0</v>
      </c>
      <c r="C3" t="s">
        <v>1</v>
      </c>
      <c r="D3" t="s">
        <v>2</v>
      </c>
      <c r="E3" t="s">
        <v>77</v>
      </c>
      <c r="F3" t="s">
        <v>3</v>
      </c>
      <c r="G3" t="s">
        <v>78</v>
      </c>
      <c r="H3" t="s">
        <v>4</v>
      </c>
      <c r="I3" t="s">
        <v>79</v>
      </c>
    </row>
    <row r="4" spans="2:9" x14ac:dyDescent="0.25">
      <c r="B4" t="s">
        <v>5</v>
      </c>
      <c r="C4" t="s">
        <v>6</v>
      </c>
      <c r="D4" s="1">
        <v>10277</v>
      </c>
      <c r="E4" s="9">
        <v>0.248</v>
      </c>
      <c r="F4">
        <v>3063</v>
      </c>
      <c r="G4" s="9">
        <v>0.20899999999999999</v>
      </c>
      <c r="H4">
        <v>410</v>
      </c>
      <c r="I4" s="9">
        <v>0.19800000000000001</v>
      </c>
    </row>
    <row r="5" spans="2:9" x14ac:dyDescent="0.25">
      <c r="C5" t="s">
        <v>7</v>
      </c>
      <c r="D5" s="1">
        <v>30992</v>
      </c>
      <c r="E5" s="9">
        <v>0.747</v>
      </c>
      <c r="F5">
        <v>11555</v>
      </c>
      <c r="G5" s="9">
        <v>0.78800000000000003</v>
      </c>
      <c r="H5">
        <v>1660</v>
      </c>
      <c r="I5" s="9">
        <v>0.8</v>
      </c>
    </row>
    <row r="6" spans="2:9" x14ac:dyDescent="0.25">
      <c r="C6" t="s">
        <v>8</v>
      </c>
      <c r="D6">
        <v>198</v>
      </c>
      <c r="E6" s="9">
        <v>5.0000000000000001E-3</v>
      </c>
      <c r="F6">
        <v>51</v>
      </c>
      <c r="G6" s="9">
        <v>3.0000000000000001E-3</v>
      </c>
      <c r="H6">
        <v>4</v>
      </c>
      <c r="I6" s="9">
        <v>2E-3</v>
      </c>
    </row>
    <row r="7" spans="2:9" x14ac:dyDescent="0.25">
      <c r="E7" s="9"/>
      <c r="G7" s="9"/>
      <c r="I7" s="9"/>
    </row>
    <row r="8" spans="2:9" x14ac:dyDescent="0.25">
      <c r="B8" t="s">
        <v>9</v>
      </c>
      <c r="C8" t="s">
        <v>10</v>
      </c>
      <c r="D8" s="1">
        <v>1589</v>
      </c>
      <c r="E8" s="9">
        <v>3.7999999999999999E-2</v>
      </c>
      <c r="F8">
        <v>646</v>
      </c>
      <c r="G8" s="9">
        <v>4.3999999999999997E-2</v>
      </c>
      <c r="H8">
        <v>66</v>
      </c>
      <c r="I8" s="9">
        <v>3.2000000000000001E-2</v>
      </c>
    </row>
    <row r="9" spans="2:9" x14ac:dyDescent="0.25">
      <c r="C9" t="s">
        <v>11</v>
      </c>
      <c r="D9" s="1">
        <v>39415</v>
      </c>
      <c r="E9" s="9">
        <v>0.95099999999999996</v>
      </c>
      <c r="F9">
        <v>13881</v>
      </c>
      <c r="G9" s="9">
        <v>0.94599999999999995</v>
      </c>
      <c r="H9">
        <v>1994</v>
      </c>
      <c r="I9" s="9">
        <v>0.96099999999999997</v>
      </c>
    </row>
    <row r="10" spans="2:9" x14ac:dyDescent="0.25">
      <c r="C10" t="s">
        <v>8</v>
      </c>
      <c r="D10">
        <v>463</v>
      </c>
      <c r="E10" s="9">
        <v>1.0999999999999999E-2</v>
      </c>
      <c r="F10">
        <v>142</v>
      </c>
      <c r="G10" s="9">
        <v>0.01</v>
      </c>
      <c r="H10">
        <v>14</v>
      </c>
      <c r="I10" s="9">
        <v>7.0000000000000001E-3</v>
      </c>
    </row>
    <row r="11" spans="2:9" x14ac:dyDescent="0.25">
      <c r="E11" s="9"/>
      <c r="G11" s="9"/>
      <c r="I11" s="9"/>
    </row>
    <row r="12" spans="2:9" x14ac:dyDescent="0.25">
      <c r="B12" t="s">
        <v>80</v>
      </c>
      <c r="C12" t="s">
        <v>10</v>
      </c>
      <c r="D12">
        <v>629</v>
      </c>
      <c r="E12" s="9">
        <v>1.4999999999999999E-2</v>
      </c>
      <c r="F12">
        <v>237</v>
      </c>
      <c r="G12" s="9">
        <v>1.6E-2</v>
      </c>
      <c r="H12">
        <v>22</v>
      </c>
      <c r="I12" s="9">
        <v>1.0999999999999999E-2</v>
      </c>
    </row>
    <row r="13" spans="2:9" x14ac:dyDescent="0.25">
      <c r="C13" t="s">
        <v>11</v>
      </c>
      <c r="D13" s="1">
        <v>40759</v>
      </c>
      <c r="E13" s="9">
        <v>0.98499999999999999</v>
      </c>
      <c r="F13">
        <v>14359</v>
      </c>
      <c r="G13" s="9">
        <v>0.98399999999999999</v>
      </c>
      <c r="H13">
        <v>2024</v>
      </c>
      <c r="I13" s="9">
        <v>0.98899999999999999</v>
      </c>
    </row>
    <row r="14" spans="2:9" x14ac:dyDescent="0.25">
      <c r="D14" s="1"/>
      <c r="E14" s="9"/>
      <c r="G14" s="9"/>
      <c r="I14" s="9"/>
    </row>
    <row r="15" spans="2:9" x14ac:dyDescent="0.25">
      <c r="B15" t="s">
        <v>12</v>
      </c>
      <c r="C15" t="s">
        <v>13</v>
      </c>
      <c r="D15" s="1">
        <v>18497</v>
      </c>
      <c r="E15" s="9">
        <v>0.44600000000000001</v>
      </c>
      <c r="F15">
        <v>7520</v>
      </c>
      <c r="G15" s="9">
        <v>0.51300000000000001</v>
      </c>
      <c r="H15">
        <v>1306</v>
      </c>
      <c r="I15" s="9">
        <v>0.63</v>
      </c>
    </row>
    <row r="16" spans="2:9" x14ac:dyDescent="0.25">
      <c r="C16" t="s">
        <v>14</v>
      </c>
      <c r="D16">
        <v>423</v>
      </c>
      <c r="E16" s="9">
        <v>0.01</v>
      </c>
      <c r="F16">
        <v>192</v>
      </c>
      <c r="G16" s="9">
        <v>1.2999999999999999E-2</v>
      </c>
      <c r="H16">
        <v>36</v>
      </c>
      <c r="I16" s="9">
        <v>1.7000000000000001E-2</v>
      </c>
    </row>
    <row r="17" spans="3:9" x14ac:dyDescent="0.25">
      <c r="C17" t="s">
        <v>15</v>
      </c>
      <c r="D17" s="1">
        <v>1623</v>
      </c>
      <c r="E17" s="9">
        <v>3.9E-2</v>
      </c>
      <c r="F17">
        <v>499</v>
      </c>
      <c r="G17" s="9">
        <v>3.4000000000000002E-2</v>
      </c>
      <c r="H17">
        <v>59</v>
      </c>
      <c r="I17" s="9">
        <v>2.8000000000000001E-2</v>
      </c>
    </row>
    <row r="18" spans="3:9" x14ac:dyDescent="0.25">
      <c r="C18" t="s">
        <v>16</v>
      </c>
      <c r="D18" s="1">
        <v>4539</v>
      </c>
      <c r="E18" s="9">
        <v>0.109</v>
      </c>
      <c r="F18">
        <v>1418</v>
      </c>
      <c r="G18" s="9">
        <v>9.7000000000000003E-2</v>
      </c>
      <c r="H18">
        <v>138</v>
      </c>
      <c r="I18" s="9">
        <v>6.7000000000000004E-2</v>
      </c>
    </row>
    <row r="19" spans="3:9" x14ac:dyDescent="0.25">
      <c r="C19" t="s">
        <v>17</v>
      </c>
      <c r="D19" s="1">
        <v>5122</v>
      </c>
      <c r="E19" s="9">
        <v>0.124</v>
      </c>
      <c r="F19">
        <v>1363</v>
      </c>
      <c r="G19" s="9">
        <v>9.2999999999999999E-2</v>
      </c>
      <c r="H19">
        <v>132</v>
      </c>
      <c r="I19" s="9">
        <v>6.4000000000000001E-2</v>
      </c>
    </row>
    <row r="20" spans="3:9" x14ac:dyDescent="0.25">
      <c r="C20" t="s">
        <v>18</v>
      </c>
      <c r="D20" s="1">
        <v>1071</v>
      </c>
      <c r="E20" s="9">
        <v>2.5999999999999999E-2</v>
      </c>
      <c r="F20">
        <v>299</v>
      </c>
      <c r="G20" s="9">
        <v>0.02</v>
      </c>
      <c r="H20">
        <v>17</v>
      </c>
      <c r="I20" s="9">
        <v>8.0000000000000002E-3</v>
      </c>
    </row>
    <row r="21" spans="3:9" x14ac:dyDescent="0.25">
      <c r="C21" t="s">
        <v>19</v>
      </c>
      <c r="D21">
        <v>941</v>
      </c>
      <c r="E21" s="9">
        <v>2.3E-2</v>
      </c>
      <c r="F21">
        <v>304</v>
      </c>
      <c r="G21" s="9">
        <v>2.1000000000000001E-2</v>
      </c>
      <c r="H21">
        <v>28</v>
      </c>
      <c r="I21" s="9">
        <v>1.4E-2</v>
      </c>
    </row>
    <row r="22" spans="3:9" x14ac:dyDescent="0.25">
      <c r="C22" t="s">
        <v>20</v>
      </c>
      <c r="D22">
        <v>805</v>
      </c>
      <c r="E22" s="9">
        <v>1.9E-2</v>
      </c>
      <c r="F22">
        <v>315</v>
      </c>
      <c r="G22" s="9">
        <v>2.1000000000000001E-2</v>
      </c>
      <c r="H22">
        <v>34</v>
      </c>
      <c r="I22" s="9">
        <v>1.6E-2</v>
      </c>
    </row>
    <row r="23" spans="3:9" x14ac:dyDescent="0.25">
      <c r="C23" t="s">
        <v>21</v>
      </c>
      <c r="D23">
        <v>118</v>
      </c>
      <c r="E23" s="9">
        <v>3.0000000000000001E-3</v>
      </c>
      <c r="F23">
        <v>43</v>
      </c>
      <c r="G23" s="9">
        <v>3.0000000000000001E-3</v>
      </c>
      <c r="H23">
        <v>7</v>
      </c>
      <c r="I23" s="9">
        <v>3.0000000000000001E-3</v>
      </c>
    </row>
    <row r="24" spans="3:9" x14ac:dyDescent="0.25">
      <c r="C24" t="s">
        <v>22</v>
      </c>
      <c r="D24">
        <v>260</v>
      </c>
      <c r="E24" s="9">
        <v>6.0000000000000001E-3</v>
      </c>
      <c r="F24">
        <v>92</v>
      </c>
      <c r="G24" s="9">
        <v>6.0000000000000001E-3</v>
      </c>
      <c r="H24">
        <v>15</v>
      </c>
      <c r="I24" s="9">
        <v>7.0000000000000001E-3</v>
      </c>
    </row>
    <row r="25" spans="3:9" x14ac:dyDescent="0.25">
      <c r="C25" t="s">
        <v>23</v>
      </c>
      <c r="D25">
        <v>349</v>
      </c>
      <c r="E25" s="9">
        <v>8.0000000000000002E-3</v>
      </c>
      <c r="F25">
        <v>109</v>
      </c>
      <c r="G25" s="9">
        <v>7.0000000000000001E-3</v>
      </c>
      <c r="H25">
        <v>13</v>
      </c>
      <c r="I25" s="9">
        <v>6.0000000000000001E-3</v>
      </c>
    </row>
    <row r="26" spans="3:9" x14ac:dyDescent="0.25">
      <c r="C26" t="s">
        <v>24</v>
      </c>
      <c r="D26" s="1">
        <v>2361</v>
      </c>
      <c r="E26" s="9">
        <v>5.7000000000000002E-2</v>
      </c>
      <c r="F26">
        <v>845</v>
      </c>
      <c r="G26" s="9">
        <v>5.8000000000000003E-2</v>
      </c>
      <c r="H26">
        <v>94</v>
      </c>
      <c r="I26" s="9">
        <v>4.4999999999999998E-2</v>
      </c>
    </row>
    <row r="27" spans="3:9" x14ac:dyDescent="0.25">
      <c r="C27" t="s">
        <v>25</v>
      </c>
      <c r="D27" s="1">
        <v>2771</v>
      </c>
      <c r="E27" s="9">
        <v>6.7000000000000004E-2</v>
      </c>
      <c r="F27">
        <v>834</v>
      </c>
      <c r="G27" s="9">
        <v>5.7000000000000002E-2</v>
      </c>
      <c r="H27">
        <v>79</v>
      </c>
      <c r="I27" s="9">
        <v>3.7999999999999999E-2</v>
      </c>
    </row>
    <row r="28" spans="3:9" x14ac:dyDescent="0.25">
      <c r="C28" t="s">
        <v>26</v>
      </c>
      <c r="D28">
        <v>415</v>
      </c>
      <c r="E28" s="9">
        <v>0.01</v>
      </c>
      <c r="F28">
        <v>114</v>
      </c>
      <c r="G28" s="9">
        <v>8.0000000000000002E-3</v>
      </c>
      <c r="H28">
        <v>17</v>
      </c>
      <c r="I28" s="9">
        <v>8.0000000000000002E-3</v>
      </c>
    </row>
    <row r="29" spans="3:9" x14ac:dyDescent="0.25">
      <c r="C29" t="s">
        <v>27</v>
      </c>
      <c r="D29">
        <v>136</v>
      </c>
      <c r="E29" s="9">
        <v>3.0000000000000001E-3</v>
      </c>
      <c r="F29">
        <v>52</v>
      </c>
      <c r="G29" s="9">
        <v>4.0000000000000001E-3</v>
      </c>
      <c r="H29">
        <v>10</v>
      </c>
      <c r="I29" s="9">
        <v>5.0000000000000001E-3</v>
      </c>
    </row>
    <row r="30" spans="3:9" x14ac:dyDescent="0.25">
      <c r="C30" t="s">
        <v>28</v>
      </c>
      <c r="D30">
        <v>685</v>
      </c>
      <c r="E30" s="9">
        <v>1.7000000000000001E-2</v>
      </c>
      <c r="F30">
        <v>237</v>
      </c>
      <c r="G30" s="9">
        <v>1.6E-2</v>
      </c>
      <c r="H30">
        <v>23</v>
      </c>
      <c r="I30" s="9">
        <v>1.0999999999999999E-2</v>
      </c>
    </row>
    <row r="31" spans="3:9" x14ac:dyDescent="0.25">
      <c r="C31" t="s">
        <v>8</v>
      </c>
      <c r="D31" s="1">
        <v>1351</v>
      </c>
      <c r="E31" s="9">
        <v>3.3000000000000002E-2</v>
      </c>
      <c r="F31">
        <v>433</v>
      </c>
      <c r="G31" s="9">
        <v>0.03</v>
      </c>
      <c r="H31">
        <v>66</v>
      </c>
      <c r="I31" s="9">
        <v>3.2000000000000001E-2</v>
      </c>
    </row>
    <row r="32" spans="3:9" x14ac:dyDescent="0.25">
      <c r="D32" s="1"/>
      <c r="E32" s="9"/>
      <c r="G32" s="9"/>
      <c r="I32" s="9"/>
    </row>
    <row r="33" spans="2:9" x14ac:dyDescent="0.25">
      <c r="B33" t="s">
        <v>29</v>
      </c>
      <c r="C33" t="s">
        <v>30</v>
      </c>
      <c r="D33">
        <v>125</v>
      </c>
      <c r="E33" s="9">
        <v>3.0000000000000001E-3</v>
      </c>
      <c r="F33">
        <v>39</v>
      </c>
      <c r="G33" s="9">
        <v>3.0000000000000001E-3</v>
      </c>
      <c r="H33">
        <v>7</v>
      </c>
      <c r="I33" s="9">
        <v>3.0000000000000001E-3</v>
      </c>
    </row>
    <row r="34" spans="2:9" x14ac:dyDescent="0.25">
      <c r="C34" t="s">
        <v>31</v>
      </c>
      <c r="D34">
        <v>888</v>
      </c>
      <c r="E34" s="9">
        <v>2.1000000000000001E-2</v>
      </c>
      <c r="F34">
        <v>216</v>
      </c>
      <c r="G34" s="9">
        <v>1.4999999999999999E-2</v>
      </c>
      <c r="H34">
        <v>30</v>
      </c>
      <c r="I34" s="9">
        <v>1.4E-2</v>
      </c>
    </row>
    <row r="35" spans="2:9" x14ac:dyDescent="0.25">
      <c r="C35" t="s">
        <v>32</v>
      </c>
      <c r="D35" s="1">
        <v>7887</v>
      </c>
      <c r="E35" s="9">
        <v>0.19</v>
      </c>
      <c r="F35">
        <v>2425</v>
      </c>
      <c r="G35" s="9">
        <v>0.16500000000000001</v>
      </c>
      <c r="H35">
        <v>364</v>
      </c>
      <c r="I35" s="9">
        <v>0.17599999999999999</v>
      </c>
    </row>
    <row r="36" spans="2:9" x14ac:dyDescent="0.25">
      <c r="C36" t="s">
        <v>33</v>
      </c>
      <c r="D36" s="1">
        <v>9049</v>
      </c>
      <c r="E36" s="9">
        <v>0.218</v>
      </c>
      <c r="F36">
        <v>2949</v>
      </c>
      <c r="G36" s="9">
        <v>0.20100000000000001</v>
      </c>
      <c r="H36">
        <v>415</v>
      </c>
      <c r="I36" s="9">
        <v>0.2</v>
      </c>
    </row>
    <row r="37" spans="2:9" x14ac:dyDescent="0.25">
      <c r="C37" t="s">
        <v>34</v>
      </c>
      <c r="D37" s="1">
        <v>6645</v>
      </c>
      <c r="E37" s="9">
        <v>0.16</v>
      </c>
      <c r="F37">
        <v>2283</v>
      </c>
      <c r="G37" s="9">
        <v>0.156</v>
      </c>
      <c r="H37">
        <v>310</v>
      </c>
      <c r="I37" s="9">
        <v>0.14899999999999999</v>
      </c>
    </row>
    <row r="38" spans="2:9" x14ac:dyDescent="0.25">
      <c r="C38" t="s">
        <v>35</v>
      </c>
      <c r="D38" s="1">
        <v>4458</v>
      </c>
      <c r="E38" s="9">
        <v>0.108</v>
      </c>
      <c r="F38">
        <v>1757</v>
      </c>
      <c r="G38" s="9">
        <v>0.12</v>
      </c>
      <c r="H38">
        <v>260</v>
      </c>
      <c r="I38" s="9">
        <v>0.125</v>
      </c>
    </row>
    <row r="39" spans="2:9" x14ac:dyDescent="0.25">
      <c r="C39" t="s">
        <v>36</v>
      </c>
      <c r="D39" s="1">
        <v>3726</v>
      </c>
      <c r="E39" s="9">
        <v>0.09</v>
      </c>
      <c r="F39">
        <v>1516</v>
      </c>
      <c r="G39" s="9">
        <v>0.10299999999999999</v>
      </c>
      <c r="H39">
        <v>221</v>
      </c>
      <c r="I39" s="9">
        <v>0.107</v>
      </c>
    </row>
    <row r="40" spans="2:9" x14ac:dyDescent="0.25">
      <c r="C40" t="s">
        <v>37</v>
      </c>
      <c r="D40" s="1">
        <v>3733</v>
      </c>
      <c r="E40" s="9">
        <v>0.09</v>
      </c>
      <c r="F40">
        <v>1478</v>
      </c>
      <c r="G40" s="9">
        <v>0.10100000000000001</v>
      </c>
      <c r="H40">
        <v>193</v>
      </c>
      <c r="I40" s="9">
        <v>9.2999999999999999E-2</v>
      </c>
    </row>
    <row r="41" spans="2:9" x14ac:dyDescent="0.25">
      <c r="C41" t="s">
        <v>38</v>
      </c>
      <c r="D41" s="1">
        <v>3048</v>
      </c>
      <c r="E41" s="9">
        <v>7.3999999999999996E-2</v>
      </c>
      <c r="F41">
        <v>1289</v>
      </c>
      <c r="G41" s="9">
        <v>8.7999999999999995E-2</v>
      </c>
      <c r="H41">
        <v>170</v>
      </c>
      <c r="I41" s="9">
        <v>8.2000000000000003E-2</v>
      </c>
    </row>
    <row r="42" spans="2:9" x14ac:dyDescent="0.25">
      <c r="C42" t="s">
        <v>39</v>
      </c>
      <c r="D42" s="1">
        <v>1313</v>
      </c>
      <c r="E42" s="9">
        <v>3.2000000000000001E-2</v>
      </c>
      <c r="F42">
        <v>544</v>
      </c>
      <c r="G42" s="9">
        <v>3.6999999999999998E-2</v>
      </c>
      <c r="H42">
        <v>78</v>
      </c>
      <c r="I42" s="9">
        <v>3.7999999999999999E-2</v>
      </c>
    </row>
    <row r="43" spans="2:9" x14ac:dyDescent="0.25">
      <c r="C43" t="s">
        <v>40</v>
      </c>
      <c r="D43">
        <v>520</v>
      </c>
      <c r="E43" s="9">
        <v>1.2999999999999999E-2</v>
      </c>
      <c r="F43">
        <v>149</v>
      </c>
      <c r="G43" s="9">
        <v>0.01</v>
      </c>
      <c r="H43">
        <v>20</v>
      </c>
      <c r="I43" s="9">
        <v>0.01</v>
      </c>
    </row>
    <row r="44" spans="2:9" x14ac:dyDescent="0.25">
      <c r="C44" t="s">
        <v>41</v>
      </c>
      <c r="D44">
        <v>25</v>
      </c>
      <c r="E44" s="9">
        <v>1E-3</v>
      </c>
      <c r="F44">
        <v>11</v>
      </c>
      <c r="G44" s="9">
        <v>1E-3</v>
      </c>
      <c r="H44">
        <v>4</v>
      </c>
      <c r="I44" s="9">
        <v>2E-3</v>
      </c>
    </row>
    <row r="45" spans="2:9" x14ac:dyDescent="0.25">
      <c r="C45" t="s">
        <v>42</v>
      </c>
      <c r="D45">
        <v>7</v>
      </c>
      <c r="E45" s="9">
        <v>0</v>
      </c>
      <c r="F45">
        <v>3</v>
      </c>
      <c r="G45" s="9">
        <v>0</v>
      </c>
      <c r="H45">
        <v>0</v>
      </c>
      <c r="I45" s="9">
        <v>0</v>
      </c>
    </row>
    <row r="46" spans="2:9" x14ac:dyDescent="0.25">
      <c r="C46" t="s">
        <v>8</v>
      </c>
      <c r="D46">
        <v>43</v>
      </c>
      <c r="E46" s="9">
        <v>1E-3</v>
      </c>
      <c r="F46">
        <v>10</v>
      </c>
      <c r="G46" s="9">
        <v>1E-3</v>
      </c>
      <c r="H46">
        <v>2</v>
      </c>
      <c r="I46" s="9">
        <v>1E-3</v>
      </c>
    </row>
    <row r="47" spans="2:9" x14ac:dyDescent="0.25">
      <c r="E47" s="9"/>
      <c r="G47" s="9"/>
      <c r="I47" s="9"/>
    </row>
    <row r="48" spans="2:9" x14ac:dyDescent="0.25">
      <c r="B48" t="s">
        <v>43</v>
      </c>
      <c r="C48" t="s">
        <v>44</v>
      </c>
      <c r="D48" s="1">
        <v>3335</v>
      </c>
      <c r="E48" s="9">
        <v>0.08</v>
      </c>
      <c r="F48">
        <v>1312</v>
      </c>
      <c r="G48" s="9">
        <v>8.8999999999999996E-2</v>
      </c>
      <c r="H48">
        <v>272</v>
      </c>
      <c r="I48" s="9">
        <v>0.13100000000000001</v>
      </c>
    </row>
    <row r="49" spans="2:9" x14ac:dyDescent="0.25">
      <c r="C49" t="s">
        <v>45</v>
      </c>
      <c r="D49">
        <v>231</v>
      </c>
      <c r="E49" s="9">
        <v>6.0000000000000001E-3</v>
      </c>
      <c r="F49">
        <v>84</v>
      </c>
      <c r="G49" s="9">
        <v>6.0000000000000001E-3</v>
      </c>
      <c r="H49">
        <v>9</v>
      </c>
      <c r="I49" s="9">
        <v>4.0000000000000001E-3</v>
      </c>
    </row>
    <row r="50" spans="2:9" x14ac:dyDescent="0.25">
      <c r="C50" t="s">
        <v>46</v>
      </c>
      <c r="D50" s="1">
        <v>18922</v>
      </c>
      <c r="E50" s="9">
        <v>0.45600000000000002</v>
      </c>
      <c r="F50">
        <v>7468</v>
      </c>
      <c r="G50" s="9">
        <v>0.50900000000000001</v>
      </c>
      <c r="H50">
        <v>1087</v>
      </c>
      <c r="I50" s="9">
        <v>0.52400000000000002</v>
      </c>
    </row>
    <row r="51" spans="2:9" x14ac:dyDescent="0.25">
      <c r="C51" t="s">
        <v>47</v>
      </c>
      <c r="D51" s="1">
        <v>1411</v>
      </c>
      <c r="E51" s="9">
        <v>3.4000000000000002E-2</v>
      </c>
      <c r="F51">
        <v>421</v>
      </c>
      <c r="G51" s="9">
        <v>2.9000000000000001E-2</v>
      </c>
      <c r="H51">
        <v>40</v>
      </c>
      <c r="I51" s="9">
        <v>1.9E-2</v>
      </c>
    </row>
    <row r="52" spans="2:9" x14ac:dyDescent="0.25">
      <c r="C52" t="s">
        <v>48</v>
      </c>
      <c r="D52" s="1">
        <v>7958</v>
      </c>
      <c r="E52" s="9">
        <v>0.192</v>
      </c>
      <c r="F52">
        <v>2180</v>
      </c>
      <c r="G52" s="9">
        <v>0.14899999999999999</v>
      </c>
      <c r="H52">
        <v>199</v>
      </c>
      <c r="I52" s="9">
        <v>9.6000000000000002E-2</v>
      </c>
    </row>
    <row r="53" spans="2:9" x14ac:dyDescent="0.25">
      <c r="C53" t="s">
        <v>49</v>
      </c>
      <c r="D53">
        <v>17</v>
      </c>
      <c r="E53" s="9">
        <v>0</v>
      </c>
      <c r="F53">
        <v>4</v>
      </c>
      <c r="G53" s="9">
        <v>0</v>
      </c>
      <c r="H53">
        <v>0</v>
      </c>
      <c r="I53" s="9">
        <v>0</v>
      </c>
    </row>
    <row r="54" spans="2:9" x14ac:dyDescent="0.25">
      <c r="C54" t="s">
        <v>50</v>
      </c>
      <c r="D54">
        <v>41</v>
      </c>
      <c r="E54" s="9">
        <v>1E-3</v>
      </c>
      <c r="F54">
        <v>13</v>
      </c>
      <c r="G54" s="9">
        <v>1E-3</v>
      </c>
      <c r="H54">
        <v>2</v>
      </c>
      <c r="I54" s="9">
        <v>1E-3</v>
      </c>
    </row>
    <row r="55" spans="2:9" x14ac:dyDescent="0.25">
      <c r="C55" t="s">
        <v>51</v>
      </c>
      <c r="D55" s="1">
        <v>1389</v>
      </c>
      <c r="E55" s="9">
        <v>3.3000000000000002E-2</v>
      </c>
      <c r="F55">
        <v>428</v>
      </c>
      <c r="G55" s="9">
        <v>2.9000000000000001E-2</v>
      </c>
      <c r="H55">
        <v>50</v>
      </c>
      <c r="I55" s="9">
        <v>2.4E-2</v>
      </c>
    </row>
    <row r="56" spans="2:9" x14ac:dyDescent="0.25">
      <c r="C56" t="s">
        <v>52</v>
      </c>
      <c r="D56" s="1">
        <v>4092</v>
      </c>
      <c r="E56" s="9">
        <v>9.9000000000000005E-2</v>
      </c>
      <c r="F56">
        <v>1365</v>
      </c>
      <c r="G56" s="9">
        <v>9.2999999999999999E-2</v>
      </c>
      <c r="H56">
        <v>191</v>
      </c>
      <c r="I56" s="9">
        <v>9.1999999999999998E-2</v>
      </c>
    </row>
    <row r="57" spans="2:9" x14ac:dyDescent="0.25">
      <c r="C57" t="s">
        <v>8</v>
      </c>
      <c r="D57" s="1">
        <v>4071</v>
      </c>
      <c r="E57" s="9">
        <v>9.8000000000000004E-2</v>
      </c>
      <c r="F57">
        <v>1394</v>
      </c>
      <c r="G57" s="9">
        <v>9.5000000000000001E-2</v>
      </c>
      <c r="H57">
        <v>224</v>
      </c>
      <c r="I57" s="9">
        <v>0.108</v>
      </c>
    </row>
    <row r="58" spans="2:9" x14ac:dyDescent="0.25">
      <c r="D58" s="1"/>
      <c r="E58" s="9"/>
      <c r="G58" s="9"/>
      <c r="I58" s="9"/>
    </row>
    <row r="59" spans="2:9" x14ac:dyDescent="0.25">
      <c r="B59" t="s">
        <v>53</v>
      </c>
      <c r="C59" t="s">
        <v>54</v>
      </c>
      <c r="D59">
        <v>187</v>
      </c>
      <c r="E59" s="9">
        <v>5.0000000000000001E-3</v>
      </c>
      <c r="F59">
        <v>77</v>
      </c>
      <c r="G59" s="9">
        <v>5.0000000000000001E-3</v>
      </c>
      <c r="H59">
        <v>19</v>
      </c>
      <c r="I59" s="9">
        <v>8.9999999999999993E-3</v>
      </c>
    </row>
    <row r="60" spans="2:9" x14ac:dyDescent="0.25">
      <c r="C60" t="s">
        <v>55</v>
      </c>
      <c r="D60">
        <v>386</v>
      </c>
      <c r="E60" s="9">
        <v>8.9999999999999993E-3</v>
      </c>
      <c r="F60">
        <v>171</v>
      </c>
      <c r="G60" s="9">
        <v>1.2E-2</v>
      </c>
      <c r="H60">
        <v>34</v>
      </c>
      <c r="I60" s="9">
        <v>1.6E-2</v>
      </c>
    </row>
    <row r="61" spans="2:9" x14ac:dyDescent="0.25">
      <c r="C61" t="s">
        <v>56</v>
      </c>
      <c r="D61">
        <v>346</v>
      </c>
      <c r="E61" s="9">
        <v>8.0000000000000002E-3</v>
      </c>
      <c r="F61">
        <v>107</v>
      </c>
      <c r="G61" s="9">
        <v>7.0000000000000001E-3</v>
      </c>
      <c r="H61">
        <v>12</v>
      </c>
      <c r="I61" s="9">
        <v>6.0000000000000001E-3</v>
      </c>
    </row>
    <row r="62" spans="2:9" x14ac:dyDescent="0.25">
      <c r="C62" t="s">
        <v>57</v>
      </c>
      <c r="D62" s="1">
        <v>36901</v>
      </c>
      <c r="E62" s="9">
        <v>0.89</v>
      </c>
      <c r="F62">
        <v>13153</v>
      </c>
      <c r="G62" s="9">
        <v>0.89700000000000002</v>
      </c>
      <c r="H62">
        <v>1868</v>
      </c>
      <c r="I62" s="9">
        <v>0.90100000000000002</v>
      </c>
    </row>
    <row r="63" spans="2:9" x14ac:dyDescent="0.25">
      <c r="C63" t="s">
        <v>8</v>
      </c>
      <c r="D63" s="1">
        <v>3647</v>
      </c>
      <c r="E63" s="9">
        <v>8.7999999999999995E-2</v>
      </c>
      <c r="F63">
        <v>1161</v>
      </c>
      <c r="G63" s="9">
        <v>7.9000000000000001E-2</v>
      </c>
      <c r="H63">
        <v>141</v>
      </c>
      <c r="I63" s="9">
        <v>6.8000000000000005E-2</v>
      </c>
    </row>
    <row r="64" spans="2:9" x14ac:dyDescent="0.25">
      <c r="D64" s="1"/>
      <c r="E64" s="9"/>
      <c r="G64" s="9"/>
      <c r="I64" s="9"/>
    </row>
    <row r="65" spans="2:9" x14ac:dyDescent="0.25">
      <c r="B65" t="s">
        <v>58</v>
      </c>
      <c r="C65" t="s">
        <v>59</v>
      </c>
      <c r="D65" s="1">
        <v>14275</v>
      </c>
      <c r="E65" s="9">
        <v>0.34399999999999997</v>
      </c>
      <c r="F65">
        <v>5499</v>
      </c>
      <c r="G65" s="9">
        <v>0.375</v>
      </c>
      <c r="H65">
        <v>792</v>
      </c>
      <c r="I65" s="9">
        <v>0.38200000000000001</v>
      </c>
    </row>
    <row r="66" spans="2:9" x14ac:dyDescent="0.25">
      <c r="C66" t="s">
        <v>60</v>
      </c>
      <c r="D66" s="1">
        <v>22918</v>
      </c>
      <c r="E66" s="9">
        <v>0.55300000000000005</v>
      </c>
      <c r="F66">
        <v>7496</v>
      </c>
      <c r="G66" s="9">
        <v>0.51100000000000001</v>
      </c>
      <c r="H66">
        <v>1041</v>
      </c>
      <c r="I66" s="9">
        <v>0.502</v>
      </c>
    </row>
    <row r="67" spans="2:9" x14ac:dyDescent="0.25">
      <c r="C67" t="s">
        <v>61</v>
      </c>
      <c r="D67">
        <v>752</v>
      </c>
      <c r="E67" s="9">
        <v>1.7999999999999999E-2</v>
      </c>
      <c r="F67">
        <v>278</v>
      </c>
      <c r="G67" s="9">
        <v>1.9E-2</v>
      </c>
      <c r="H67">
        <v>46</v>
      </c>
      <c r="I67" s="9">
        <v>2.1999999999999999E-2</v>
      </c>
    </row>
    <row r="68" spans="2:9" x14ac:dyDescent="0.25">
      <c r="C68" t="s">
        <v>62</v>
      </c>
      <c r="D68">
        <v>325</v>
      </c>
      <c r="E68" s="9">
        <v>8.0000000000000002E-3</v>
      </c>
      <c r="F68">
        <v>144</v>
      </c>
      <c r="G68" s="9">
        <v>0.01</v>
      </c>
      <c r="H68">
        <v>19</v>
      </c>
      <c r="I68" s="9">
        <v>8.9999999999999993E-3</v>
      </c>
    </row>
    <row r="69" spans="2:9" x14ac:dyDescent="0.25">
      <c r="C69" t="s">
        <v>63</v>
      </c>
      <c r="D69" s="1">
        <v>1614</v>
      </c>
      <c r="E69" s="9">
        <v>3.9E-2</v>
      </c>
      <c r="F69">
        <v>635</v>
      </c>
      <c r="G69" s="9">
        <v>4.2999999999999997E-2</v>
      </c>
      <c r="H69">
        <v>75</v>
      </c>
      <c r="I69" s="9">
        <v>3.5999999999999997E-2</v>
      </c>
    </row>
    <row r="70" spans="2:9" x14ac:dyDescent="0.25">
      <c r="C70" t="s">
        <v>64</v>
      </c>
      <c r="D70">
        <v>239</v>
      </c>
      <c r="E70" s="9">
        <v>6.0000000000000001E-3</v>
      </c>
      <c r="F70">
        <v>89</v>
      </c>
      <c r="G70" s="9">
        <v>6.0000000000000001E-3</v>
      </c>
      <c r="H70">
        <v>17</v>
      </c>
      <c r="I70" s="9">
        <v>8.0000000000000002E-3</v>
      </c>
    </row>
    <row r="71" spans="2:9" x14ac:dyDescent="0.25">
      <c r="C71" t="s">
        <v>8</v>
      </c>
      <c r="D71" s="1">
        <v>1344</v>
      </c>
      <c r="E71" s="9">
        <v>3.2000000000000001E-2</v>
      </c>
      <c r="F71">
        <v>528</v>
      </c>
      <c r="G71" s="9">
        <v>3.5999999999999997E-2</v>
      </c>
      <c r="H71">
        <v>84</v>
      </c>
      <c r="I71" s="9">
        <v>4.1000000000000002E-2</v>
      </c>
    </row>
    <row r="72" spans="2:9" x14ac:dyDescent="0.25">
      <c r="D72" s="1"/>
      <c r="E72" s="9"/>
      <c r="G72" s="9"/>
      <c r="I72" s="9"/>
    </row>
    <row r="73" spans="2:9" x14ac:dyDescent="0.25">
      <c r="B73" t="s">
        <v>65</v>
      </c>
      <c r="C73" t="s">
        <v>66</v>
      </c>
      <c r="D73">
        <v>239</v>
      </c>
      <c r="E73" s="9">
        <v>0.127</v>
      </c>
      <c r="F73">
        <v>87</v>
      </c>
      <c r="G73" s="9">
        <v>0.11600000000000001</v>
      </c>
      <c r="H73">
        <v>11</v>
      </c>
      <c r="I73" s="9">
        <v>0.151</v>
      </c>
    </row>
    <row r="74" spans="2:9" x14ac:dyDescent="0.25">
      <c r="C74" t="s">
        <v>67</v>
      </c>
      <c r="D74">
        <v>157</v>
      </c>
      <c r="E74" s="9">
        <v>8.4000000000000005E-2</v>
      </c>
      <c r="F74">
        <v>62</v>
      </c>
      <c r="G74" s="9">
        <v>8.3000000000000004E-2</v>
      </c>
      <c r="H74">
        <v>10</v>
      </c>
      <c r="I74" s="9">
        <v>0.13700000000000001</v>
      </c>
    </row>
    <row r="75" spans="2:9" x14ac:dyDescent="0.25">
      <c r="C75" t="s">
        <v>68</v>
      </c>
      <c r="D75">
        <v>134</v>
      </c>
      <c r="E75" s="9">
        <v>7.0999999999999994E-2</v>
      </c>
      <c r="F75">
        <v>62</v>
      </c>
      <c r="G75" s="9">
        <v>8.3000000000000004E-2</v>
      </c>
      <c r="H75">
        <v>7</v>
      </c>
      <c r="I75" s="9">
        <v>9.6000000000000002E-2</v>
      </c>
    </row>
    <row r="76" spans="2:9" x14ac:dyDescent="0.25">
      <c r="C76" t="s">
        <v>69</v>
      </c>
      <c r="D76">
        <v>448</v>
      </c>
      <c r="E76" s="9">
        <v>0.23799999999999999</v>
      </c>
      <c r="F76">
        <v>190</v>
      </c>
      <c r="G76" s="9">
        <v>0.254</v>
      </c>
      <c r="H76">
        <v>22</v>
      </c>
      <c r="I76" s="9">
        <v>0.30099999999999999</v>
      </c>
    </row>
    <row r="77" spans="2:9" x14ac:dyDescent="0.25">
      <c r="C77" t="s">
        <v>70</v>
      </c>
      <c r="D77">
        <v>471</v>
      </c>
      <c r="E77" s="9">
        <v>0.251</v>
      </c>
      <c r="F77">
        <v>196</v>
      </c>
      <c r="G77" s="9">
        <v>0.26200000000000001</v>
      </c>
      <c r="H77">
        <v>17</v>
      </c>
      <c r="I77" s="9">
        <v>0.23300000000000001</v>
      </c>
    </row>
    <row r="78" spans="2:9" x14ac:dyDescent="0.25">
      <c r="C78" t="s">
        <v>52</v>
      </c>
      <c r="D78">
        <v>430</v>
      </c>
      <c r="E78" s="9">
        <v>0.22900000000000001</v>
      </c>
      <c r="F78">
        <v>150</v>
      </c>
      <c r="G78" s="9">
        <v>0.20100000000000001</v>
      </c>
      <c r="H78">
        <v>6</v>
      </c>
      <c r="I78" s="9">
        <v>8.2000000000000003E-2</v>
      </c>
    </row>
    <row r="79" spans="2:9" x14ac:dyDescent="0.25">
      <c r="C79" t="s">
        <v>71</v>
      </c>
      <c r="D79">
        <v>0</v>
      </c>
      <c r="E79" s="9">
        <v>0</v>
      </c>
      <c r="F79">
        <v>0</v>
      </c>
      <c r="G79" s="9">
        <v>0</v>
      </c>
      <c r="H79">
        <v>0</v>
      </c>
      <c r="I79" s="9">
        <v>0</v>
      </c>
    </row>
    <row r="80" spans="2:9" x14ac:dyDescent="0.25">
      <c r="E80" s="9"/>
      <c r="G80" s="9"/>
      <c r="I80" s="9"/>
    </row>
    <row r="81" spans="2:9" x14ac:dyDescent="0.25">
      <c r="B81" t="s">
        <v>72</v>
      </c>
      <c r="C81" t="s">
        <v>72</v>
      </c>
      <c r="D81" s="1">
        <v>41467</v>
      </c>
      <c r="E81" s="9">
        <v>1</v>
      </c>
      <c r="F81">
        <v>14669</v>
      </c>
      <c r="G81" s="9">
        <v>1</v>
      </c>
      <c r="H81">
        <v>2074</v>
      </c>
      <c r="I81" s="9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Equal_Opportunities_Progress</vt:lpstr>
      <vt:lpstr>Trustwide Graphs</vt:lpstr>
      <vt:lpstr>Raw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Steward Julie</dc:creator>
  <cp:lastModifiedBy>Heart of England Foundation Trust</cp:lastModifiedBy>
  <dcterms:created xsi:type="dcterms:W3CDTF">2015-10-27T14:09:30Z</dcterms:created>
  <dcterms:modified xsi:type="dcterms:W3CDTF">2015-12-29T16:35:21Z</dcterms:modified>
</cp:coreProperties>
</file>